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آبان\پایدار\"/>
    </mc:Choice>
  </mc:AlternateContent>
  <xr:revisionPtr revIDLastSave="0" documentId="13_ncr:1_{E48E50C2-3D28-44E2-9177-D5F1716BFA65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صفحه نخست" sheetId="16" r:id="rId1"/>
    <sheet name="سهام" sheetId="1" r:id="rId2"/>
    <sheet name="تبعی" sheetId="2" r:id="rId3"/>
    <sheet name="اوراق مشارکت" sheetId="3" r:id="rId4"/>
    <sheet name=" تعدیل قیمت " sheetId="4" r:id="rId5"/>
    <sheet name="گواهی سپرده " sheetId="5" r:id="rId6"/>
    <sheet name="سپرده " sheetId="6" r:id="rId7"/>
    <sheet name="سود اوراق بهادار و سپرده بانکی " sheetId="7" r:id="rId8"/>
    <sheet name="درآمد سود سهام " sheetId="8" r:id="rId9"/>
    <sheet name="درآمد ناشی از تغییر قیمت اوراق " sheetId="9" r:id="rId10"/>
    <sheet name="درآمد ناشی از فروش " sheetId="10" r:id="rId11"/>
    <sheet name="سرمایه‌گذاری در سهام " sheetId="11" r:id="rId12"/>
    <sheet name="سرمایه‌گذاری در اوراق بهادار " sheetId="12" r:id="rId13"/>
    <sheet name="درآمد سپرده بانکی " sheetId="13" r:id="rId14"/>
    <sheet name="سایر درآمدها " sheetId="14" r:id="rId15"/>
    <sheet name="جمع درآمدها" sheetId="15" r:id="rId16"/>
  </sheets>
  <definedNames>
    <definedName name="_xlnm._FilterDatabase" localSheetId="10" hidden="1">'درآمد ناشی از فروش '!$A$9:$Q$64</definedName>
    <definedName name="_xlnm.Print_Area" localSheetId="3">'اوراق مشارکت'!$A$1:$AL$28</definedName>
    <definedName name="_xlnm.Print_Area" localSheetId="2">تبعی!$A$1:$Q$13</definedName>
    <definedName name="_xlnm.Print_Area" localSheetId="15">'جمع درآمدها'!$A$1:$H$11</definedName>
    <definedName name="_xlnm.Print_Area" localSheetId="13">'درآمد سپرده بانکی '!$A$1:$K$28</definedName>
    <definedName name="_xlnm.Print_Area" localSheetId="8">'درآمد سود سهام '!$A$1:$S$26</definedName>
    <definedName name="_xlnm.Print_Area" localSheetId="9">'درآمد ناشی از تغییر قیمت اوراق '!$A$1:$Q$48</definedName>
    <definedName name="_xlnm.Print_Area" localSheetId="10">'درآمد ناشی از فروش '!$A$1:$Q$66</definedName>
    <definedName name="_xlnm.Print_Area" localSheetId="14">'سایر درآمدها '!$A$1:$F$13</definedName>
    <definedName name="_xlnm.Print_Area" localSheetId="6">'سپرده '!$A$1:$S$25</definedName>
    <definedName name="_xlnm.Print_Area" localSheetId="12">'سرمایه‌گذاری در اوراق بهادار '!$A$1:$Q$38</definedName>
    <definedName name="_xlnm.Print_Area" localSheetId="11">'سرمایه‌گذاری در سهام '!$A$1:$U$59</definedName>
    <definedName name="_xlnm.Print_Area" localSheetId="1">سهام!$A$1:$Y$42</definedName>
    <definedName name="_xlnm.Print_Area" localSheetId="7">'سود اوراق بهادار و سپرده بانکی '!$A$1:$S$27</definedName>
    <definedName name="_xlnm.Print_Area" localSheetId="5">'گواهی سپرده '!$A$1:$AE$15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3" l="1"/>
  <c r="E27" i="13"/>
  <c r="Q37" i="12"/>
  <c r="O37" i="12"/>
  <c r="M37" i="12"/>
  <c r="K37" i="12"/>
  <c r="I37" i="12"/>
  <c r="G37" i="12"/>
  <c r="E37" i="12"/>
  <c r="C37" i="12"/>
  <c r="U58" i="11"/>
  <c r="Q65" i="10"/>
  <c r="O65" i="10"/>
  <c r="M65" i="10"/>
  <c r="K65" i="10"/>
  <c r="I65" i="10"/>
  <c r="G65" i="10"/>
  <c r="E65" i="10"/>
  <c r="C65" i="10"/>
  <c r="Q47" i="9"/>
  <c r="O47" i="9"/>
  <c r="M47" i="9"/>
  <c r="K47" i="9"/>
  <c r="I47" i="9"/>
  <c r="G47" i="9"/>
  <c r="E47" i="9"/>
  <c r="S25" i="8"/>
  <c r="Q25" i="8"/>
  <c r="O25" i="8"/>
  <c r="S26" i="7"/>
  <c r="Q26" i="7"/>
  <c r="O26" i="7"/>
  <c r="M26" i="7"/>
  <c r="K26" i="7"/>
  <c r="I26" i="7"/>
  <c r="AE14" i="5"/>
  <c r="AK27" i="3"/>
  <c r="S27" i="3"/>
  <c r="Y40" i="1"/>
  <c r="O40" i="1"/>
  <c r="M40" i="1"/>
  <c r="K40" i="1"/>
  <c r="I40" i="1"/>
  <c r="G40" i="1"/>
  <c r="E40" i="1"/>
  <c r="C40" i="1"/>
  <c r="Y14" i="5"/>
  <c r="AA14" i="5"/>
  <c r="AC14" i="5"/>
  <c r="O14" i="5"/>
  <c r="M14" i="5"/>
  <c r="C11" i="15" l="1"/>
  <c r="G11" i="15"/>
  <c r="E11" i="15"/>
  <c r="E12" i="14"/>
  <c r="C12" i="14"/>
  <c r="C58" i="11" l="1"/>
  <c r="E58" i="11"/>
  <c r="G58" i="11"/>
  <c r="I58" i="11"/>
  <c r="M58" i="11"/>
  <c r="O58" i="11"/>
  <c r="Q58" i="11"/>
  <c r="S58" i="11"/>
  <c r="K58" i="11"/>
  <c r="I25" i="8"/>
  <c r="K25" i="8"/>
  <c r="M25" i="8"/>
  <c r="Q24" i="6"/>
  <c r="O24" i="6"/>
  <c r="M24" i="6"/>
  <c r="K24" i="6"/>
  <c r="S24" i="6"/>
  <c r="O27" i="3"/>
  <c r="Q27" i="3"/>
  <c r="U27" i="3"/>
  <c r="W27" i="3"/>
  <c r="Y27" i="3"/>
  <c r="AA27" i="3"/>
  <c r="AC27" i="3"/>
  <c r="AG27" i="3"/>
  <c r="AI27" i="3"/>
  <c r="W40" i="1" l="1"/>
  <c r="U40" i="1"/>
  <c r="S40" i="1"/>
  <c r="Q40" i="1"/>
  <c r="A4" i="2"/>
  <c r="K7" i="2"/>
  <c r="C7" i="2"/>
  <c r="L9" i="13" l="1"/>
  <c r="L10" i="13"/>
  <c r="L11" i="13"/>
  <c r="L13" i="13"/>
  <c r="L17" i="13"/>
  <c r="L18" i="13"/>
  <c r="L19" i="13"/>
  <c r="L21" i="13"/>
  <c r="L27" i="13" l="1"/>
  <c r="A4" i="14" l="1"/>
  <c r="K7" i="5"/>
  <c r="Y7" i="5"/>
  <c r="A4" i="5"/>
  <c r="C8" i="4"/>
  <c r="A4" i="4"/>
  <c r="AC7" i="3"/>
  <c r="O7" i="3"/>
  <c r="A4" i="3"/>
  <c r="Q7" i="6" l="1"/>
  <c r="K7" i="6"/>
  <c r="A4" i="7"/>
  <c r="A4" i="8"/>
  <c r="A4" i="15"/>
  <c r="A4" i="13"/>
  <c r="A4" i="12"/>
  <c r="A4" i="11"/>
  <c r="A4" i="10"/>
  <c r="A4" i="9"/>
  <c r="A4" i="6" l="1"/>
</calcChain>
</file>

<file path=xl/sharedStrings.xml><?xml version="1.0" encoding="utf-8"?>
<sst xmlns="http://schemas.openxmlformats.org/spreadsheetml/2006/main" count="1040" uniqueCount="296">
  <si>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</si>
  <si>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</si>
  <si>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</si>
  <si>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</si>
  <si>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</si>
  <si>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</si>
  <si>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</si>
  <si>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</si>
  <si>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</si>
  <si>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</si>
  <si>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</si>
  <si>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</si>
  <si>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</si>
  <si>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</si>
  <si>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</si>
  <si>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</si>
  <si>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</si>
  <si>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</si>
  <si>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</si>
  <si>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</si>
  <si>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</si>
  <si>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</si>
  <si>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</si>
  <si>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</si>
  <si>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</si>
  <si>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</si>
  <si>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</si>
  <si>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</si>
  <si>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</si>
  <si>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</si>
  <si>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</si>
  <si>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</si>
  <si>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</si>
  <si>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</si>
  <si>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</si>
  <si>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</si>
  <si>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</si>
  <si>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</si>
  <si>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</si>
  <si>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</si>
  <si>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</si>
  <si>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</si>
  <si>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</si>
  <si>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</si>
  <si>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</si>
  <si>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</si>
  <si>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</si>
  <si>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</si>
  <si>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بانک پارسیان ملاصدرا</t>
  </si>
  <si>
    <t>1395/06/27</t>
  </si>
  <si>
    <t>47000235398602</t>
  </si>
  <si>
    <t>105384513241181</t>
  </si>
  <si>
    <t>بانک رفاه مرکزی پردیس</t>
  </si>
  <si>
    <t>226996165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</si>
  <si>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</si>
  <si>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</si>
  <si>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</si>
  <si>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</si>
  <si>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</si>
  <si>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</si>
  <si>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</si>
  <si>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</si>
  <si>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</si>
  <si>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</si>
  <si>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</si>
  <si>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</si>
  <si>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</si>
  <si>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</si>
  <si>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</si>
  <si>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</si>
  <si>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</si>
  <si>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</si>
  <si>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</si>
  <si>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</si>
  <si>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</si>
  <si>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</si>
  <si>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</si>
  <si>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</si>
  <si>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</si>
  <si>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</si>
  <si>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</si>
  <si>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</si>
  <si>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</si>
  <si>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</si>
  <si>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</si>
  <si>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</si>
  <si>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</si>
  <si>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</si>
  <si>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</si>
  <si>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</si>
  <si>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</si>
  <si>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</si>
  <si>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</si>
  <si>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</si>
  <si>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</si>
  <si>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</si>
  <si>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</si>
  <si>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</si>
  <si>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</si>
  <si>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</si>
  <si>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</si>
  <si>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</si>
  <si>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</si>
  <si>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</si>
  <si>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</si>
  <si>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</si>
  <si>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</si>
  <si>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</si>
  <si>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</si>
  <si>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</si>
  <si>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</si>
  <si>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</si>
  <si>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</si>
  <si>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</si>
  <si>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</si>
  <si>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</si>
  <si>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</si>
  <si>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</si>
  <si>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</si>
  <si>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</si>
  <si>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صادرات ایران</t>
  </si>
  <si>
    <t>فولاد مبارکه اصفهان</t>
  </si>
  <si>
    <t>1400/10/26</t>
  </si>
  <si>
    <t>مشارکت دولتی1-شرایط خاص001026</t>
  </si>
  <si>
    <t>1398/12/25</t>
  </si>
  <si>
    <t>1402/12/25</t>
  </si>
  <si>
    <t>بانک ملت</t>
  </si>
  <si>
    <t>پالایش نفت بندرعباس</t>
  </si>
  <si>
    <t>توسعه‌معادن‌وفلزات‌</t>
  </si>
  <si>
    <t>ملی‌ صنایع‌ مس‌ ایران‌</t>
  </si>
  <si>
    <t>0401313567005</t>
  </si>
  <si>
    <t>بانک ایران زمین انقلاب</t>
  </si>
  <si>
    <t>114-840-1396320-1</t>
  </si>
  <si>
    <t>1399/02/15</t>
  </si>
  <si>
    <t>114-985-1396320-1</t>
  </si>
  <si>
    <t>1399/02/30</t>
  </si>
  <si>
    <t>پالایش نفت اصفهان</t>
  </si>
  <si>
    <t>پالایش نفت تهران</t>
  </si>
  <si>
    <t>تنزیل سود بانک</t>
  </si>
  <si>
    <t>پتروشیمی پردیس</t>
  </si>
  <si>
    <t>اسنادخزانه-م7بودجه98-000719</t>
  </si>
  <si>
    <t>اسنادخزانه-م21بودجه97-000728</t>
  </si>
  <si>
    <t>سرمایه‌گذاری در سهام</t>
  </si>
  <si>
    <t>سرمایه‌گذاری در اوراق بهادار</t>
  </si>
  <si>
    <t>درآمد سپرده بانکی</t>
  </si>
  <si>
    <t>فولاد  خوزستان</t>
  </si>
  <si>
    <t>سایپا</t>
  </si>
  <si>
    <t>زامیاد</t>
  </si>
  <si>
    <t>اسنادخزانه-م6بودجه99-020321</t>
  </si>
  <si>
    <t>1396/09/01</t>
  </si>
  <si>
    <t>0201283315002</t>
  </si>
  <si>
    <t>1399/08/18</t>
  </si>
  <si>
    <t>مرابحه عام دولت2-ش.خ سایر0212</t>
  </si>
  <si>
    <t>گسترش‌سرمایه‌گذاری‌ایران‌خودرو</t>
  </si>
  <si>
    <t>مشارکت رایان سایپا-3ماهه16%</t>
  </si>
  <si>
    <t>1401/06/05</t>
  </si>
  <si>
    <t>اسنادخزانه-م20بودجه97-000324</t>
  </si>
  <si>
    <t>اسنادخزانه-م8بودجه99-020606</t>
  </si>
  <si>
    <t>ح . توسعه‌معادن‌وفلزات‌</t>
  </si>
  <si>
    <t>سرمایه گذاری سیمان تامین</t>
  </si>
  <si>
    <t>حفاری شمال</t>
  </si>
  <si>
    <t>سیمان‌ داراب‌</t>
  </si>
  <si>
    <t>باما</t>
  </si>
  <si>
    <t>پتروشیمی غدیر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</si>
  <si>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</si>
  <si>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</si>
  <si>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</si>
  <si>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</si>
  <si>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</si>
  <si>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اسنادخزانه-م22بودجه97-000428</t>
  </si>
  <si>
    <t>اسنادخزانه-م13بودجه97-000518</t>
  </si>
  <si>
    <t>اسنادخزانه-م2بودجه99-011019</t>
  </si>
  <si>
    <t>اسنادخزانه-م5بودجه98-000422</t>
  </si>
  <si>
    <t>سایر درآمدها</t>
  </si>
  <si>
    <t>0401037759000</t>
  </si>
  <si>
    <t>1400/02/20</t>
  </si>
  <si>
    <t>1400/02/22</t>
  </si>
  <si>
    <t>گ.مدیریت ارزش سرمایه ص ب کشوری</t>
  </si>
  <si>
    <t>تولیدمواداولیه‌داروپخش‌</t>
  </si>
  <si>
    <t>1400/03/04</t>
  </si>
  <si>
    <t>1400/03/26</t>
  </si>
  <si>
    <t>1400/03/18</t>
  </si>
  <si>
    <t>تولید ژلاتین کپسول ایران</t>
  </si>
  <si>
    <t>تولیدات پتروشیمی قائد بصیر</t>
  </si>
  <si>
    <t>گروه مپنا (سهامی عام)</t>
  </si>
  <si>
    <t>مس‌ شهیدباهنر</t>
  </si>
  <si>
    <t>نفت‌ پارس‌</t>
  </si>
  <si>
    <t>کشتیرانی جمهوری اسلامی ایران</t>
  </si>
  <si>
    <t>سهامی ذوب آهن  اصفهان</t>
  </si>
  <si>
    <t>صنایع پتروشیمی خلیج فارس</t>
  </si>
  <si>
    <t>پالایش نفت تبریز</t>
  </si>
  <si>
    <t>سیمان‌شاهرود</t>
  </si>
  <si>
    <t>سیمان خوزستان</t>
  </si>
  <si>
    <t>سرمایه‌گذاری‌غدیر(هلدینگ‌</t>
  </si>
  <si>
    <t>اسنادخزانه-م23بودجه97-000824</t>
  </si>
  <si>
    <t>1400/08/24</t>
  </si>
  <si>
    <t>اسنادخزانه-م9بودجه98-000923</t>
  </si>
  <si>
    <t>1398/07/23</t>
  </si>
  <si>
    <t>1400/09/23</t>
  </si>
  <si>
    <t xml:space="preserve">گواهی سپرده بلند مدت به تاریخ 1402/04/26	</t>
  </si>
  <si>
    <t>1402/04/26</t>
  </si>
  <si>
    <t>خیر</t>
  </si>
  <si>
    <t>موسسه مالی و اعتباری نور ملاصدرا</t>
  </si>
  <si>
    <t>بانک قرض الحسنه رسالت بانکداری اجتماعی</t>
  </si>
  <si>
    <t>10-8575179-1</t>
  </si>
  <si>
    <t>1400/04/21</t>
  </si>
  <si>
    <t>بانک دی ناصرخسرو</t>
  </si>
  <si>
    <t>0205494378008</t>
  </si>
  <si>
    <t>1400/04/26</t>
  </si>
  <si>
    <t>1400/04/14</t>
  </si>
  <si>
    <t>1400/04/10</t>
  </si>
  <si>
    <t>1400/05/11</t>
  </si>
  <si>
    <t>1400/04/09</t>
  </si>
  <si>
    <t>1400/04/29</t>
  </si>
  <si>
    <t>1400/04/27</t>
  </si>
  <si>
    <t>صنایع شیمیایی کیمیاگران امروز</t>
  </si>
  <si>
    <t>معادن‌ بافق‌</t>
  </si>
  <si>
    <t>توسعه سامانه ی نرم افزاری نگین</t>
  </si>
  <si>
    <t>صنعت غذایی کورش</t>
  </si>
  <si>
    <t>پتروشیمی نوری</t>
  </si>
  <si>
    <t>پمپ‌ سازی‌ ایران‌</t>
  </si>
  <si>
    <t>سپید ماکیان</t>
  </si>
  <si>
    <t>اسنادخزانه-م4بودجه00-030522</t>
  </si>
  <si>
    <t>اسنادخزانه-م8بودجه00-030919</t>
  </si>
  <si>
    <t>اسنادخزانه-م1بودجه00-030821</t>
  </si>
  <si>
    <t>اسنادخزانه-م20بودجه98-020806</t>
  </si>
  <si>
    <t>اسنادخزانه-م21بودجه98-020906</t>
  </si>
  <si>
    <t>اسنادخزانه-م7بودجه99-020704</t>
  </si>
  <si>
    <t>اسنادخزانه-م11بودجه99-020906</t>
  </si>
  <si>
    <t>اسنادخزانه-م8بودجه98-000817</t>
  </si>
  <si>
    <t>اسنادخزانه-م9بودجه99-020316</t>
  </si>
  <si>
    <t>اسنادخزانه-م10بودجه99-020807</t>
  </si>
  <si>
    <t>اسنادخزانه-م14بودجه99-021025</t>
  </si>
  <si>
    <t>اسنادخزانه-م6بودجه00-030723</t>
  </si>
  <si>
    <t>1400/03/11</t>
  </si>
  <si>
    <t>1403/05/22</t>
  </si>
  <si>
    <t>1400/06/16</t>
  </si>
  <si>
    <t>1403/09/19</t>
  </si>
  <si>
    <t>1403/08/21</t>
  </si>
  <si>
    <t>1399/02/20</t>
  </si>
  <si>
    <t>1402/08/06</t>
  </si>
  <si>
    <t>1402/09/06</t>
  </si>
  <si>
    <t>1399/09/25</t>
  </si>
  <si>
    <t>1402/07/04</t>
  </si>
  <si>
    <t>1400/01/11</t>
  </si>
  <si>
    <t>1398/09/16</t>
  </si>
  <si>
    <t>1400/08/17</t>
  </si>
  <si>
    <t>1402/06/06</t>
  </si>
  <si>
    <t>1399/10/15</t>
  </si>
  <si>
    <t>1402/03/16</t>
  </si>
  <si>
    <t>1399/11/21</t>
  </si>
  <si>
    <t>1402/08/07</t>
  </si>
  <si>
    <t>1400/01/08</t>
  </si>
  <si>
    <t>1402/10/25</t>
  </si>
  <si>
    <t>1403/07/23</t>
  </si>
  <si>
    <t>گواهی سپرده بلندمدت بانک دی به تاریخ 1402.06.15</t>
  </si>
  <si>
    <t>گواهی سپرده بلند مدت به تاریخ 1402/06/10</t>
  </si>
  <si>
    <t>1402/06/15</t>
  </si>
  <si>
    <t>1402/06/10</t>
  </si>
  <si>
    <t>س. نفت و گاز و پتروشیمی تأمین</t>
  </si>
  <si>
    <t>پارس فولاد سبزوار</t>
  </si>
  <si>
    <t>1400/07/30</t>
  </si>
  <si>
    <t>اسنادخزانه-م3بودجه00-030418</t>
  </si>
  <si>
    <t>اسنادخزانه-م7بودجه00-030912</t>
  </si>
  <si>
    <t>1403/04/18</t>
  </si>
  <si>
    <t>1403/09/12</t>
  </si>
  <si>
    <t>1400/07/14</t>
  </si>
  <si>
    <t>1400/07/27</t>
  </si>
  <si>
    <t>1400/07/25</t>
  </si>
  <si>
    <t>سیمان فارس نو</t>
  </si>
  <si>
    <t>0.00%</t>
  </si>
  <si>
    <t>1400/08/30</t>
  </si>
  <si>
    <t>برای ماه منتهی به 1400/08/30</t>
  </si>
  <si>
    <t>گواهی سپرده بلند مدت به تاریخ 1402/08/20</t>
  </si>
  <si>
    <t>1402/08/20</t>
  </si>
  <si>
    <t>10.48%</t>
  </si>
  <si>
    <t>44.85%</t>
  </si>
  <si>
    <t>-8.17%</t>
  </si>
  <si>
    <t>-3.33%</t>
  </si>
  <si>
    <t>-2.56%</t>
  </si>
  <si>
    <t>-5.35%</t>
  </si>
  <si>
    <t>-3.36%</t>
  </si>
  <si>
    <t>6.77%</t>
  </si>
  <si>
    <t>-15.75%</t>
  </si>
  <si>
    <t>-8.39%</t>
  </si>
  <si>
    <t>-4.80%</t>
  </si>
  <si>
    <t>34.07%</t>
  </si>
  <si>
    <t>-2.44%</t>
  </si>
  <si>
    <t>-4.14%</t>
  </si>
  <si>
    <t>-9.99%</t>
  </si>
  <si>
    <t>4.12%</t>
  </si>
  <si>
    <t>-18.78%</t>
  </si>
  <si>
    <t>-3.94%</t>
  </si>
  <si>
    <t>-25.69%</t>
  </si>
  <si>
    <t>-5.94%</t>
  </si>
  <si>
    <t>-3.46%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</si>
</sst>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1" fillId="0" borderId="0" xfId="0" applyNumberFormat="1" applyFont="1"/>
    <xf numFmtId="0" fontId="1" fillId="0" borderId="7" xfId="0" applyFont="1" applyBorder="1"/>
    <xf numFmtId="0" fontId="1" fillId="0" borderId="5" xfId="0" applyFont="1" applyBorder="1"/>
    <xf numFmtId="0" fontId="1" fillId="0" borderId="1" xfId="0" applyFont="1" applyBorder="1"/>
    <xf numFmtId="10" fontId="1" fillId="0" borderId="5" xfId="0" applyNumberFormat="1" applyFont="1" applyBorder="1"/>
    <xf numFmtId="10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133350</xdr:rowOff>
    </xdr:from>
    <xdr:to>
      <xdr:col>13</xdr:col>
      <xdr:colOff>542925</xdr:colOff>
      <xdr:row>53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F8C9F7-2D2C-421B-958B-59103D4D9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218675" y="13335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zoomScale="70" zoomScaleNormal="70" workbookViewId="0">
      <selection activeCell="B28" sqref="B27:B2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8"/>
  <sheetViews>
    <sheetView rightToLeft="1" view="pageBreakPreview" topLeftCell="A16" zoomScale="85" zoomScaleNormal="100" zoomScaleSheetLayoutView="85" workbookViewId="0">
      <selection activeCell="Q48" sqref="Q48"/>
    </sheetView>
  </sheetViews>
  <sheetFormatPr defaultColWidth="9.140625" defaultRowHeight="18.75" x14ac:dyDescent="0.2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7" style="2" bestFit="1" customWidth="1"/>
    <col min="8" max="8" width="1" style="2" customWidth="1"/>
    <col min="9" max="9" width="19.570312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 x14ac:dyDescent="0.25">
      <c r="A3" s="52" t="s">
        <v>66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 x14ac:dyDescent="0.2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customFormat="1" ht="25.5" x14ac:dyDescent="0.25">
      <c r="A5" s="57" t="s">
        <v>107</v>
      </c>
      <c r="B5" s="57"/>
      <c r="C5" s="57"/>
      <c r="D5" s="57"/>
      <c r="E5" s="57"/>
      <c r="F5" s="57"/>
      <c r="G5" s="57"/>
      <c r="H5" s="57"/>
      <c r="I5" s="22"/>
      <c r="Q5" s="22"/>
    </row>
    <row r="7" spans="1:17" s="28" customFormat="1" thickBot="1" x14ac:dyDescent="0.3">
      <c r="A7" s="68" t="s">
        <v>2</v>
      </c>
      <c r="C7" s="61" t="s">
        <v>68</v>
      </c>
      <c r="D7" s="61" t="s">
        <v>68</v>
      </c>
      <c r="E7" s="61" t="s">
        <v>68</v>
      </c>
      <c r="F7" s="61" t="s">
        <v>68</v>
      </c>
      <c r="G7" s="61" t="s">
        <v>68</v>
      </c>
      <c r="H7" s="61" t="s">
        <v>68</v>
      </c>
      <c r="I7" s="61" t="s">
        <v>68</v>
      </c>
      <c r="K7" s="61" t="s">
        <v>69</v>
      </c>
      <c r="L7" s="61" t="s">
        <v>69</v>
      </c>
      <c r="M7" s="61" t="s">
        <v>69</v>
      </c>
      <c r="N7" s="61" t="s">
        <v>69</v>
      </c>
      <c r="O7" s="61" t="s">
        <v>69</v>
      </c>
      <c r="P7" s="61" t="s">
        <v>69</v>
      </c>
      <c r="Q7" s="61" t="s">
        <v>69</v>
      </c>
    </row>
    <row r="8" spans="1:17" s="28" customFormat="1" ht="54" customHeight="1" thickBot="1" x14ac:dyDescent="0.3">
      <c r="A8" s="61" t="s">
        <v>2</v>
      </c>
      <c r="C8" s="66" t="s">
        <v>6</v>
      </c>
      <c r="D8" s="30"/>
      <c r="E8" s="66" t="s">
        <v>82</v>
      </c>
      <c r="F8" s="30"/>
      <c r="G8" s="66" t="s">
        <v>83</v>
      </c>
      <c r="H8" s="30"/>
      <c r="I8" s="67" t="s">
        <v>84</v>
      </c>
      <c r="K8" s="66" t="s">
        <v>6</v>
      </c>
      <c r="L8" s="30"/>
      <c r="M8" s="66" t="s">
        <v>82</v>
      </c>
      <c r="N8" s="30"/>
      <c r="O8" s="66" t="s">
        <v>83</v>
      </c>
      <c r="P8" s="30"/>
      <c r="Q8" s="67" t="s">
        <v>84</v>
      </c>
    </row>
    <row r="9" spans="1:17" x14ac:dyDescent="0.25">
      <c r="A9" s="2" t="s">
        <v>164</v>
      </c>
      <c r="C9" s="37">
        <v>102500</v>
      </c>
      <c r="E9" s="38">
        <v>11691891843</v>
      </c>
      <c r="G9" s="38">
        <v>11982278700</v>
      </c>
      <c r="I9" s="43">
        <v>-290386856</v>
      </c>
      <c r="K9" s="38">
        <v>102500</v>
      </c>
      <c r="M9" s="38">
        <v>11691891843</v>
      </c>
      <c r="O9" s="38">
        <v>9604558330</v>
      </c>
      <c r="Q9" s="43">
        <v>2087333513</v>
      </c>
    </row>
    <row r="10" spans="1:17" x14ac:dyDescent="0.25">
      <c r="A10" s="19" t="s">
        <v>218</v>
      </c>
      <c r="B10" s="19"/>
      <c r="C10" s="40">
        <v>250000</v>
      </c>
      <c r="D10" s="19"/>
      <c r="E10" s="20">
        <v>11873927250</v>
      </c>
      <c r="F10" s="19"/>
      <c r="G10" s="20">
        <v>11650266000</v>
      </c>
      <c r="H10" s="19"/>
      <c r="I10" s="31">
        <v>223661250</v>
      </c>
      <c r="J10" s="19"/>
      <c r="K10" s="20">
        <v>250000</v>
      </c>
      <c r="L10" s="19"/>
      <c r="M10" s="20">
        <v>11873927250</v>
      </c>
      <c r="N10" s="19"/>
      <c r="O10" s="20">
        <v>11909700650</v>
      </c>
      <c r="P10" s="19"/>
      <c r="Q10" s="31">
        <v>-35773400</v>
      </c>
    </row>
    <row r="11" spans="1:17" x14ac:dyDescent="0.25">
      <c r="A11" s="19" t="s">
        <v>127</v>
      </c>
      <c r="B11" s="19"/>
      <c r="C11" s="40">
        <v>1380000</v>
      </c>
      <c r="D11" s="19"/>
      <c r="E11" s="20">
        <v>8793167490</v>
      </c>
      <c r="F11" s="19"/>
      <c r="G11" s="20">
        <v>9053807400</v>
      </c>
      <c r="H11" s="19"/>
      <c r="I11" s="31">
        <v>-260639910</v>
      </c>
      <c r="J11" s="19"/>
      <c r="K11" s="20">
        <v>1380000</v>
      </c>
      <c r="L11" s="19"/>
      <c r="M11" s="20">
        <v>8793167490</v>
      </c>
      <c r="N11" s="19"/>
      <c r="O11" s="20">
        <v>9946479498</v>
      </c>
      <c r="P11" s="19"/>
      <c r="Q11" s="31">
        <v>-1153312008</v>
      </c>
    </row>
    <row r="12" spans="1:17" x14ac:dyDescent="0.25">
      <c r="A12" s="19" t="s">
        <v>188</v>
      </c>
      <c r="B12" s="19"/>
      <c r="C12" s="40">
        <v>2872800</v>
      </c>
      <c r="D12" s="19"/>
      <c r="E12" s="20">
        <v>10420474259</v>
      </c>
      <c r="F12" s="19"/>
      <c r="G12" s="20">
        <v>11439961601</v>
      </c>
      <c r="H12" s="19"/>
      <c r="I12" s="31">
        <v>-1019487341</v>
      </c>
      <c r="J12" s="19"/>
      <c r="K12" s="20">
        <v>2872800</v>
      </c>
      <c r="L12" s="19"/>
      <c r="M12" s="20">
        <v>10420474259</v>
      </c>
      <c r="N12" s="19"/>
      <c r="O12" s="20">
        <v>12009257119</v>
      </c>
      <c r="P12" s="19"/>
      <c r="Q12" s="31">
        <v>-1588782859</v>
      </c>
    </row>
    <row r="13" spans="1:17" x14ac:dyDescent="0.25">
      <c r="A13" s="19" t="s">
        <v>217</v>
      </c>
      <c r="B13" s="19"/>
      <c r="C13" s="40">
        <v>325401</v>
      </c>
      <c r="D13" s="19"/>
      <c r="E13" s="20">
        <v>6641380588</v>
      </c>
      <c r="F13" s="19"/>
      <c r="G13" s="20">
        <v>4792455425</v>
      </c>
      <c r="H13" s="19"/>
      <c r="I13" s="31">
        <v>1848925163</v>
      </c>
      <c r="J13" s="19"/>
      <c r="K13" s="20">
        <v>325401</v>
      </c>
      <c r="L13" s="19"/>
      <c r="M13" s="20">
        <v>6641380588</v>
      </c>
      <c r="N13" s="19"/>
      <c r="O13" s="20">
        <v>2485064018</v>
      </c>
      <c r="P13" s="19"/>
      <c r="Q13" s="31">
        <v>4156316570</v>
      </c>
    </row>
    <row r="14" spans="1:17" x14ac:dyDescent="0.25">
      <c r="A14" s="19" t="s">
        <v>215</v>
      </c>
      <c r="B14" s="19"/>
      <c r="C14" s="40">
        <v>303736</v>
      </c>
      <c r="D14" s="19"/>
      <c r="E14" s="20">
        <v>9856464722</v>
      </c>
      <c r="F14" s="19"/>
      <c r="G14" s="20">
        <v>10311773309</v>
      </c>
      <c r="H14" s="19"/>
      <c r="I14" s="31">
        <v>-455308586</v>
      </c>
      <c r="J14" s="19"/>
      <c r="K14" s="20">
        <v>303736</v>
      </c>
      <c r="L14" s="19"/>
      <c r="M14" s="20">
        <v>9856464722</v>
      </c>
      <c r="N14" s="19"/>
      <c r="O14" s="20">
        <v>6171439390</v>
      </c>
      <c r="P14" s="19"/>
      <c r="Q14" s="31">
        <v>3685025332</v>
      </c>
    </row>
    <row r="15" spans="1:17" x14ac:dyDescent="0.25">
      <c r="A15" s="19" t="s">
        <v>161</v>
      </c>
      <c r="B15" s="19"/>
      <c r="C15" s="40">
        <v>53238</v>
      </c>
      <c r="D15" s="19"/>
      <c r="E15" s="20">
        <v>802285905</v>
      </c>
      <c r="F15" s="19"/>
      <c r="G15" s="20">
        <v>934588990</v>
      </c>
      <c r="H15" s="19"/>
      <c r="I15" s="31">
        <v>-132303084</v>
      </c>
      <c r="J15" s="19"/>
      <c r="K15" s="20">
        <v>53238</v>
      </c>
      <c r="L15" s="19"/>
      <c r="M15" s="20">
        <v>802285905</v>
      </c>
      <c r="N15" s="19"/>
      <c r="O15" s="20">
        <v>959173284</v>
      </c>
      <c r="P15" s="19"/>
      <c r="Q15" s="31">
        <v>-156887378</v>
      </c>
    </row>
    <row r="16" spans="1:17" x14ac:dyDescent="0.25">
      <c r="A16" s="19" t="s">
        <v>128</v>
      </c>
      <c r="B16" s="19"/>
      <c r="C16" s="40">
        <v>191612</v>
      </c>
      <c r="D16" s="19"/>
      <c r="E16" s="20">
        <v>1883767176</v>
      </c>
      <c r="F16" s="19"/>
      <c r="G16" s="20">
        <v>2064715489</v>
      </c>
      <c r="H16" s="19"/>
      <c r="I16" s="31">
        <v>-180948312</v>
      </c>
      <c r="J16" s="19"/>
      <c r="K16" s="20">
        <v>191612</v>
      </c>
      <c r="L16" s="19"/>
      <c r="M16" s="20">
        <v>1883767176</v>
      </c>
      <c r="N16" s="19"/>
      <c r="O16" s="20">
        <v>1568403976</v>
      </c>
      <c r="P16" s="19"/>
      <c r="Q16" s="31">
        <v>315363200</v>
      </c>
    </row>
    <row r="17" spans="1:17" x14ac:dyDescent="0.25">
      <c r="A17" s="19" t="s">
        <v>191</v>
      </c>
      <c r="B17" s="19"/>
      <c r="C17" s="40">
        <v>207000</v>
      </c>
      <c r="D17" s="19"/>
      <c r="E17" s="20">
        <v>4732672050</v>
      </c>
      <c r="F17" s="19"/>
      <c r="G17" s="20">
        <v>4946671134</v>
      </c>
      <c r="H17" s="19"/>
      <c r="I17" s="31">
        <v>-213999084</v>
      </c>
      <c r="J17" s="19"/>
      <c r="K17" s="20">
        <v>207000</v>
      </c>
      <c r="L17" s="19"/>
      <c r="M17" s="20">
        <v>4732672050</v>
      </c>
      <c r="N17" s="19"/>
      <c r="O17" s="20">
        <v>4972610299</v>
      </c>
      <c r="P17" s="19"/>
      <c r="Q17" s="31">
        <v>-239938249</v>
      </c>
    </row>
    <row r="18" spans="1:17" x14ac:dyDescent="0.25">
      <c r="A18" s="19" t="s">
        <v>216</v>
      </c>
      <c r="B18" s="19"/>
      <c r="C18" s="40">
        <v>235700</v>
      </c>
      <c r="D18" s="19"/>
      <c r="E18" s="20">
        <v>7684960788</v>
      </c>
      <c r="F18" s="19"/>
      <c r="G18" s="20">
        <v>9079031418</v>
      </c>
      <c r="H18" s="19"/>
      <c r="I18" s="31">
        <v>-1394070630</v>
      </c>
      <c r="J18" s="19"/>
      <c r="K18" s="20">
        <v>235700</v>
      </c>
      <c r="L18" s="19"/>
      <c r="M18" s="20">
        <v>7684960788</v>
      </c>
      <c r="N18" s="19"/>
      <c r="O18" s="20">
        <v>9720153907</v>
      </c>
      <c r="P18" s="19"/>
      <c r="Q18" s="31">
        <v>-2035193119</v>
      </c>
    </row>
    <row r="19" spans="1:17" x14ac:dyDescent="0.25">
      <c r="A19" s="19" t="s">
        <v>162</v>
      </c>
      <c r="B19" s="19"/>
      <c r="C19" s="40">
        <v>187000</v>
      </c>
      <c r="D19" s="19"/>
      <c r="E19" s="20">
        <v>1500110914</v>
      </c>
      <c r="F19" s="19"/>
      <c r="G19" s="20">
        <v>1725034608</v>
      </c>
      <c r="H19" s="19"/>
      <c r="I19" s="31">
        <v>-224923693</v>
      </c>
      <c r="J19" s="19"/>
      <c r="K19" s="20">
        <v>187000</v>
      </c>
      <c r="L19" s="19"/>
      <c r="M19" s="20">
        <v>1500110914</v>
      </c>
      <c r="N19" s="19"/>
      <c r="O19" s="20">
        <v>2644336377</v>
      </c>
      <c r="P19" s="19"/>
      <c r="Q19" s="31">
        <v>-1144225462</v>
      </c>
    </row>
    <row r="20" spans="1:17" x14ac:dyDescent="0.25">
      <c r="A20" s="19" t="s">
        <v>186</v>
      </c>
      <c r="B20" s="19"/>
      <c r="C20" s="40">
        <v>569688</v>
      </c>
      <c r="D20" s="19"/>
      <c r="E20" s="20">
        <v>4904143766</v>
      </c>
      <c r="F20" s="19"/>
      <c r="G20" s="20">
        <v>5086491837</v>
      </c>
      <c r="H20" s="19"/>
      <c r="I20" s="31">
        <v>-182348070</v>
      </c>
      <c r="J20" s="19"/>
      <c r="K20" s="20">
        <v>569688</v>
      </c>
      <c r="L20" s="19"/>
      <c r="M20" s="20">
        <v>4904143766</v>
      </c>
      <c r="N20" s="19"/>
      <c r="O20" s="20">
        <v>4679644342</v>
      </c>
      <c r="P20" s="19"/>
      <c r="Q20" s="31">
        <v>224499424</v>
      </c>
    </row>
    <row r="21" spans="1:17" x14ac:dyDescent="0.25">
      <c r="A21" s="19" t="s">
        <v>220</v>
      </c>
      <c r="B21" s="19"/>
      <c r="C21" s="40">
        <v>470000</v>
      </c>
      <c r="D21" s="19"/>
      <c r="E21" s="20">
        <v>7998523920</v>
      </c>
      <c r="F21" s="19"/>
      <c r="G21" s="20">
        <v>8540479980</v>
      </c>
      <c r="H21" s="19"/>
      <c r="I21" s="31">
        <v>-541956060</v>
      </c>
      <c r="J21" s="19"/>
      <c r="K21" s="20">
        <v>470000</v>
      </c>
      <c r="L21" s="19"/>
      <c r="M21" s="20">
        <v>7998523920</v>
      </c>
      <c r="N21" s="19"/>
      <c r="O21" s="20">
        <v>9612914393</v>
      </c>
      <c r="P21" s="19"/>
      <c r="Q21" s="31">
        <v>-1614390473</v>
      </c>
    </row>
    <row r="22" spans="1:17" x14ac:dyDescent="0.25">
      <c r="A22" s="19" t="s">
        <v>121</v>
      </c>
      <c r="B22" s="19"/>
      <c r="C22" s="40">
        <v>1120279</v>
      </c>
      <c r="D22" s="19"/>
      <c r="E22" s="20">
        <v>12116113138</v>
      </c>
      <c r="F22" s="19"/>
      <c r="G22" s="20">
        <v>11748620736</v>
      </c>
      <c r="H22" s="19"/>
      <c r="I22" s="31">
        <v>367492402</v>
      </c>
      <c r="J22" s="19"/>
      <c r="K22" s="20">
        <v>1120279</v>
      </c>
      <c r="L22" s="19"/>
      <c r="M22" s="20">
        <v>12116113138</v>
      </c>
      <c r="N22" s="19"/>
      <c r="O22" s="20">
        <v>12994961252</v>
      </c>
      <c r="P22" s="19"/>
      <c r="Q22" s="31">
        <v>-878848113</v>
      </c>
    </row>
    <row r="23" spans="1:17" x14ac:dyDescent="0.25">
      <c r="A23" s="19" t="s">
        <v>145</v>
      </c>
      <c r="B23" s="19"/>
      <c r="C23" s="40">
        <v>324000</v>
      </c>
      <c r="D23" s="19"/>
      <c r="E23" s="20">
        <v>2096690022</v>
      </c>
      <c r="F23" s="19"/>
      <c r="G23" s="20">
        <v>2235717855</v>
      </c>
      <c r="H23" s="19"/>
      <c r="I23" s="31">
        <v>-139027833</v>
      </c>
      <c r="J23" s="19"/>
      <c r="K23" s="20">
        <v>324000</v>
      </c>
      <c r="L23" s="19"/>
      <c r="M23" s="20">
        <v>2096690022</v>
      </c>
      <c r="N23" s="19"/>
      <c r="O23" s="20">
        <v>2093090569</v>
      </c>
      <c r="P23" s="19"/>
      <c r="Q23" s="31">
        <v>3599453</v>
      </c>
    </row>
    <row r="24" spans="1:17" x14ac:dyDescent="0.25">
      <c r="A24" s="19" t="s">
        <v>269</v>
      </c>
      <c r="B24" s="19"/>
      <c r="C24" s="40">
        <v>366000</v>
      </c>
      <c r="D24" s="19"/>
      <c r="E24" s="20">
        <v>9674034957</v>
      </c>
      <c r="F24" s="19"/>
      <c r="G24" s="20">
        <v>9996193931</v>
      </c>
      <c r="H24" s="19"/>
      <c r="I24" s="31">
        <v>-322158974</v>
      </c>
      <c r="J24" s="19"/>
      <c r="K24" s="20">
        <v>366000</v>
      </c>
      <c r="L24" s="19"/>
      <c r="M24" s="20">
        <v>9674034957</v>
      </c>
      <c r="N24" s="19"/>
      <c r="O24" s="20">
        <v>9996193931</v>
      </c>
      <c r="P24" s="19"/>
      <c r="Q24" s="31">
        <v>-322158974</v>
      </c>
    </row>
    <row r="25" spans="1:17" x14ac:dyDescent="0.25">
      <c r="A25" s="19" t="s">
        <v>189</v>
      </c>
      <c r="B25" s="19"/>
      <c r="C25" s="40">
        <v>500000</v>
      </c>
      <c r="D25" s="19"/>
      <c r="E25" s="20">
        <v>5293316250</v>
      </c>
      <c r="F25" s="19"/>
      <c r="G25" s="20">
        <v>6148199250</v>
      </c>
      <c r="H25" s="19"/>
      <c r="I25" s="31">
        <v>-854883000</v>
      </c>
      <c r="J25" s="19"/>
      <c r="K25" s="20">
        <v>500000</v>
      </c>
      <c r="L25" s="19"/>
      <c r="M25" s="20">
        <v>5293316250</v>
      </c>
      <c r="N25" s="19"/>
      <c r="O25" s="20">
        <v>6400934531</v>
      </c>
      <c r="P25" s="19"/>
      <c r="Q25" s="31">
        <v>-1107618281</v>
      </c>
    </row>
    <row r="26" spans="1:17" x14ac:dyDescent="0.25">
      <c r="A26" s="19" t="s">
        <v>259</v>
      </c>
      <c r="B26" s="19"/>
      <c r="C26" s="40">
        <v>994000</v>
      </c>
      <c r="D26" s="19"/>
      <c r="E26" s="20">
        <v>14179029795</v>
      </c>
      <c r="F26" s="19"/>
      <c r="G26" s="20">
        <v>14366766078</v>
      </c>
      <c r="H26" s="19"/>
      <c r="I26" s="31">
        <v>-187736283</v>
      </c>
      <c r="J26" s="19"/>
      <c r="K26" s="20">
        <v>994000</v>
      </c>
      <c r="L26" s="19"/>
      <c r="M26" s="20">
        <v>14179029795</v>
      </c>
      <c r="N26" s="19"/>
      <c r="O26" s="20">
        <v>15156592162</v>
      </c>
      <c r="P26" s="19"/>
      <c r="Q26" s="31">
        <v>-977562367</v>
      </c>
    </row>
    <row r="27" spans="1:17" x14ac:dyDescent="0.25">
      <c r="A27" s="19" t="s">
        <v>221</v>
      </c>
      <c r="B27" s="19"/>
      <c r="C27" s="40">
        <v>0</v>
      </c>
      <c r="D27" s="19"/>
      <c r="E27" s="20">
        <v>0</v>
      </c>
      <c r="F27" s="19"/>
      <c r="G27" s="20">
        <v>434782002</v>
      </c>
      <c r="H27" s="19"/>
      <c r="I27" s="31">
        <v>-434782002</v>
      </c>
      <c r="J27" s="19"/>
      <c r="K27" s="20">
        <v>0</v>
      </c>
      <c r="L27" s="19"/>
      <c r="M27" s="20">
        <v>0</v>
      </c>
      <c r="N27" s="19"/>
      <c r="O27" s="20">
        <v>0</v>
      </c>
      <c r="P27" s="19"/>
      <c r="Q27" s="31">
        <v>0</v>
      </c>
    </row>
    <row r="28" spans="1:17" x14ac:dyDescent="0.25">
      <c r="A28" s="19" t="s">
        <v>183</v>
      </c>
      <c r="B28" s="19"/>
      <c r="C28" s="40">
        <v>0</v>
      </c>
      <c r="D28" s="19"/>
      <c r="E28" s="20">
        <v>0</v>
      </c>
      <c r="F28" s="19"/>
      <c r="G28" s="20">
        <v>1072860586</v>
      </c>
      <c r="H28" s="19"/>
      <c r="I28" s="31">
        <v>-1072860586</v>
      </c>
      <c r="J28" s="19"/>
      <c r="K28" s="20">
        <v>0</v>
      </c>
      <c r="L28" s="19"/>
      <c r="M28" s="20">
        <v>0</v>
      </c>
      <c r="N28" s="19"/>
      <c r="O28" s="20">
        <v>0</v>
      </c>
      <c r="P28" s="19"/>
      <c r="Q28" s="31">
        <v>0</v>
      </c>
    </row>
    <row r="29" spans="1:17" x14ac:dyDescent="0.25">
      <c r="A29" s="19" t="s">
        <v>192</v>
      </c>
      <c r="B29" s="19"/>
      <c r="C29" s="40">
        <v>0</v>
      </c>
      <c r="D29" s="19"/>
      <c r="E29" s="20">
        <v>0</v>
      </c>
      <c r="F29" s="19"/>
      <c r="G29" s="20">
        <v>654243586</v>
      </c>
      <c r="H29" s="19"/>
      <c r="I29" s="31">
        <v>-654243586</v>
      </c>
      <c r="J29" s="19"/>
      <c r="K29" s="20">
        <v>0</v>
      </c>
      <c r="L29" s="19"/>
      <c r="M29" s="20">
        <v>0</v>
      </c>
      <c r="N29" s="19"/>
      <c r="O29" s="20">
        <v>0</v>
      </c>
      <c r="P29" s="19"/>
      <c r="Q29" s="31">
        <v>0</v>
      </c>
    </row>
    <row r="30" spans="1:17" x14ac:dyDescent="0.25">
      <c r="A30" s="19" t="s">
        <v>196</v>
      </c>
      <c r="B30" s="19"/>
      <c r="C30" s="40">
        <v>7087</v>
      </c>
      <c r="D30" s="19"/>
      <c r="E30" s="20">
        <v>6994175122</v>
      </c>
      <c r="F30" s="19"/>
      <c r="G30" s="20">
        <v>6859071785</v>
      </c>
      <c r="H30" s="19"/>
      <c r="I30" s="31">
        <v>135103337</v>
      </c>
      <c r="J30" s="19"/>
      <c r="K30" s="20">
        <v>7087</v>
      </c>
      <c r="L30" s="19"/>
      <c r="M30" s="20">
        <v>6994175122</v>
      </c>
      <c r="N30" s="19"/>
      <c r="O30" s="20">
        <v>6491255738</v>
      </c>
      <c r="P30" s="19"/>
      <c r="Q30" s="31">
        <v>502919384</v>
      </c>
    </row>
    <row r="31" spans="1:17" x14ac:dyDescent="0.25">
      <c r="A31" s="19" t="s">
        <v>225</v>
      </c>
      <c r="B31" s="19"/>
      <c r="C31" s="40">
        <v>7500</v>
      </c>
      <c r="D31" s="19"/>
      <c r="E31" s="20">
        <v>4896612328</v>
      </c>
      <c r="F31" s="19"/>
      <c r="G31" s="20">
        <v>4881615046</v>
      </c>
      <c r="H31" s="19"/>
      <c r="I31" s="31">
        <v>14997282</v>
      </c>
      <c r="J31" s="19"/>
      <c r="K31" s="20">
        <v>7500</v>
      </c>
      <c r="L31" s="19"/>
      <c r="M31" s="20">
        <v>4896612328</v>
      </c>
      <c r="N31" s="19"/>
      <c r="O31" s="20">
        <v>4905889026</v>
      </c>
      <c r="P31" s="19"/>
      <c r="Q31" s="31">
        <v>-9276697</v>
      </c>
    </row>
    <row r="32" spans="1:17" x14ac:dyDescent="0.25">
      <c r="A32" s="19" t="s">
        <v>227</v>
      </c>
      <c r="B32" s="19"/>
      <c r="C32" s="40">
        <v>7500</v>
      </c>
      <c r="D32" s="19"/>
      <c r="E32" s="20">
        <v>4982344286</v>
      </c>
      <c r="F32" s="19"/>
      <c r="G32" s="20">
        <v>4944971061</v>
      </c>
      <c r="H32" s="19"/>
      <c r="I32" s="31">
        <v>37373225</v>
      </c>
      <c r="J32" s="19"/>
      <c r="K32" s="20">
        <v>7500</v>
      </c>
      <c r="L32" s="19"/>
      <c r="M32" s="20">
        <v>4982344286</v>
      </c>
      <c r="N32" s="19"/>
      <c r="O32" s="20">
        <v>4965049748</v>
      </c>
      <c r="P32" s="19"/>
      <c r="Q32" s="31">
        <v>17294538</v>
      </c>
    </row>
    <row r="33" spans="1:17" x14ac:dyDescent="0.25">
      <c r="A33" s="19" t="s">
        <v>157</v>
      </c>
      <c r="B33" s="19"/>
      <c r="C33" s="40">
        <v>10340</v>
      </c>
      <c r="D33" s="19"/>
      <c r="E33" s="20">
        <v>6987808070</v>
      </c>
      <c r="F33" s="19"/>
      <c r="G33" s="20">
        <v>6935197347</v>
      </c>
      <c r="H33" s="19"/>
      <c r="I33" s="31">
        <v>52610723</v>
      </c>
      <c r="J33" s="19"/>
      <c r="K33" s="20">
        <v>10340</v>
      </c>
      <c r="L33" s="19"/>
      <c r="M33" s="20">
        <v>6987808070</v>
      </c>
      <c r="N33" s="19"/>
      <c r="O33" s="20">
        <v>6965252213</v>
      </c>
      <c r="P33" s="19"/>
      <c r="Q33" s="31">
        <v>22555857</v>
      </c>
    </row>
    <row r="34" spans="1:17" x14ac:dyDescent="0.25">
      <c r="A34" s="19" t="s">
        <v>230</v>
      </c>
      <c r="B34" s="19"/>
      <c r="C34" s="40">
        <v>5000</v>
      </c>
      <c r="D34" s="19"/>
      <c r="E34" s="20">
        <v>3569167971</v>
      </c>
      <c r="F34" s="19"/>
      <c r="G34" s="20">
        <v>3532859553</v>
      </c>
      <c r="H34" s="19"/>
      <c r="I34" s="31">
        <v>36308418</v>
      </c>
      <c r="J34" s="19"/>
      <c r="K34" s="20">
        <v>5000</v>
      </c>
      <c r="L34" s="19"/>
      <c r="M34" s="20">
        <v>3569167971</v>
      </c>
      <c r="N34" s="19"/>
      <c r="O34" s="20">
        <v>3530639809</v>
      </c>
      <c r="P34" s="19"/>
      <c r="Q34" s="31">
        <v>38528162</v>
      </c>
    </row>
    <row r="35" spans="1:17" x14ac:dyDescent="0.25">
      <c r="A35" s="19" t="s">
        <v>231</v>
      </c>
      <c r="B35" s="19"/>
      <c r="C35" s="40">
        <v>15090</v>
      </c>
      <c r="D35" s="19"/>
      <c r="E35" s="20">
        <v>9834452602</v>
      </c>
      <c r="F35" s="19"/>
      <c r="G35" s="20">
        <v>9736649713</v>
      </c>
      <c r="H35" s="19"/>
      <c r="I35" s="31">
        <v>97802889</v>
      </c>
      <c r="J35" s="19"/>
      <c r="K35" s="20">
        <v>15090</v>
      </c>
      <c r="L35" s="19"/>
      <c r="M35" s="20">
        <v>9834452602</v>
      </c>
      <c r="N35" s="19"/>
      <c r="O35" s="20">
        <v>9863015037</v>
      </c>
      <c r="P35" s="19"/>
      <c r="Q35" s="31">
        <v>-28562434</v>
      </c>
    </row>
    <row r="36" spans="1:17" x14ac:dyDescent="0.25">
      <c r="A36" s="19" t="s">
        <v>228</v>
      </c>
      <c r="B36" s="19"/>
      <c r="C36" s="40">
        <v>7800</v>
      </c>
      <c r="D36" s="19"/>
      <c r="E36" s="20">
        <v>4995618380</v>
      </c>
      <c r="F36" s="19"/>
      <c r="G36" s="20">
        <v>4946721244</v>
      </c>
      <c r="H36" s="19"/>
      <c r="I36" s="31">
        <v>48897136</v>
      </c>
      <c r="J36" s="19"/>
      <c r="K36" s="20">
        <v>7800</v>
      </c>
      <c r="L36" s="19"/>
      <c r="M36" s="20">
        <v>4995618380</v>
      </c>
      <c r="N36" s="19"/>
      <c r="O36" s="20">
        <v>4974739296</v>
      </c>
      <c r="P36" s="19"/>
      <c r="Q36" s="31">
        <v>20879084</v>
      </c>
    </row>
    <row r="37" spans="1:17" x14ac:dyDescent="0.25">
      <c r="A37" s="19" t="s">
        <v>232</v>
      </c>
      <c r="B37" s="19"/>
      <c r="C37" s="40">
        <v>4325</v>
      </c>
      <c r="D37" s="19"/>
      <c r="E37" s="20">
        <v>2696274136</v>
      </c>
      <c r="F37" s="19"/>
      <c r="G37" s="20">
        <v>2664236019</v>
      </c>
      <c r="H37" s="19"/>
      <c r="I37" s="31">
        <v>32038117</v>
      </c>
      <c r="J37" s="19"/>
      <c r="K37" s="20">
        <v>4325</v>
      </c>
      <c r="L37" s="19"/>
      <c r="M37" s="20">
        <v>2696274136</v>
      </c>
      <c r="N37" s="19"/>
      <c r="O37" s="20">
        <v>2703614939</v>
      </c>
      <c r="P37" s="19"/>
      <c r="Q37" s="31">
        <v>-7340802</v>
      </c>
    </row>
    <row r="38" spans="1:17" x14ac:dyDescent="0.25">
      <c r="A38" s="19" t="s">
        <v>222</v>
      </c>
      <c r="B38" s="19"/>
      <c r="C38" s="40">
        <v>45087</v>
      </c>
      <c r="D38" s="19"/>
      <c r="E38" s="20">
        <v>24692108342</v>
      </c>
      <c r="F38" s="19"/>
      <c r="G38" s="20">
        <v>24442973310</v>
      </c>
      <c r="H38" s="19"/>
      <c r="I38" s="31">
        <v>249135032</v>
      </c>
      <c r="J38" s="19"/>
      <c r="K38" s="20">
        <v>45087</v>
      </c>
      <c r="L38" s="19"/>
      <c r="M38" s="20">
        <v>24692108342</v>
      </c>
      <c r="N38" s="19"/>
      <c r="O38" s="20">
        <v>24992911334</v>
      </c>
      <c r="P38" s="19"/>
      <c r="Q38" s="31">
        <v>-300802991</v>
      </c>
    </row>
    <row r="39" spans="1:17" x14ac:dyDescent="0.25">
      <c r="A39" s="19" t="s">
        <v>233</v>
      </c>
      <c r="B39" s="19"/>
      <c r="C39" s="40">
        <v>35510</v>
      </c>
      <c r="D39" s="19"/>
      <c r="E39" s="20">
        <v>18714603053</v>
      </c>
      <c r="F39" s="19"/>
      <c r="G39" s="20">
        <v>18547342591</v>
      </c>
      <c r="H39" s="19"/>
      <c r="I39" s="31">
        <v>167260462</v>
      </c>
      <c r="J39" s="19"/>
      <c r="K39" s="20">
        <v>35510</v>
      </c>
      <c r="L39" s="19"/>
      <c r="M39" s="20">
        <v>18714603053</v>
      </c>
      <c r="N39" s="19"/>
      <c r="O39" s="20">
        <v>18974143970</v>
      </c>
      <c r="P39" s="19"/>
      <c r="Q39" s="31">
        <v>-259540916</v>
      </c>
    </row>
    <row r="40" spans="1:17" x14ac:dyDescent="0.25">
      <c r="A40" s="19" t="s">
        <v>224</v>
      </c>
      <c r="B40" s="19"/>
      <c r="C40" s="40">
        <v>23618</v>
      </c>
      <c r="D40" s="19"/>
      <c r="E40" s="20">
        <v>12247090186</v>
      </c>
      <c r="F40" s="19"/>
      <c r="G40" s="20">
        <v>12157393771</v>
      </c>
      <c r="H40" s="19"/>
      <c r="I40" s="31">
        <v>89696415</v>
      </c>
      <c r="J40" s="19"/>
      <c r="K40" s="20">
        <v>23618</v>
      </c>
      <c r="L40" s="19"/>
      <c r="M40" s="20">
        <v>12247090186</v>
      </c>
      <c r="N40" s="19"/>
      <c r="O40" s="20">
        <v>12337859375</v>
      </c>
      <c r="P40" s="19"/>
      <c r="Q40" s="31">
        <v>-90769188</v>
      </c>
    </row>
    <row r="41" spans="1:17" x14ac:dyDescent="0.25">
      <c r="A41" s="19" t="s">
        <v>262</v>
      </c>
      <c r="B41" s="19"/>
      <c r="C41" s="40">
        <v>9991</v>
      </c>
      <c r="D41" s="19"/>
      <c r="E41" s="20">
        <v>5586414064</v>
      </c>
      <c r="F41" s="19"/>
      <c r="G41" s="20">
        <v>5590224373</v>
      </c>
      <c r="H41" s="19"/>
      <c r="I41" s="31">
        <v>-3810308</v>
      </c>
      <c r="J41" s="19"/>
      <c r="K41" s="20">
        <v>9991</v>
      </c>
      <c r="L41" s="19"/>
      <c r="M41" s="20">
        <v>5586414064</v>
      </c>
      <c r="N41" s="19"/>
      <c r="O41" s="20">
        <v>5598143726</v>
      </c>
      <c r="P41" s="19"/>
      <c r="Q41" s="31">
        <v>-11729661</v>
      </c>
    </row>
    <row r="42" spans="1:17" x14ac:dyDescent="0.25">
      <c r="A42" s="19" t="s">
        <v>263</v>
      </c>
      <c r="B42" s="19"/>
      <c r="C42" s="40">
        <v>17010</v>
      </c>
      <c r="D42" s="19"/>
      <c r="E42" s="20">
        <v>8700534622</v>
      </c>
      <c r="F42" s="19"/>
      <c r="G42" s="20">
        <v>8649494320</v>
      </c>
      <c r="H42" s="19"/>
      <c r="I42" s="31">
        <v>51040302</v>
      </c>
      <c r="J42" s="19"/>
      <c r="K42" s="20">
        <v>17010</v>
      </c>
      <c r="L42" s="19"/>
      <c r="M42" s="20">
        <v>8700534622</v>
      </c>
      <c r="N42" s="19"/>
      <c r="O42" s="20">
        <v>8733243361</v>
      </c>
      <c r="P42" s="19"/>
      <c r="Q42" s="31">
        <v>-32708738</v>
      </c>
    </row>
    <row r="43" spans="1:17" x14ac:dyDescent="0.25">
      <c r="A43" s="19" t="s">
        <v>223</v>
      </c>
      <c r="B43" s="19"/>
      <c r="C43" s="40">
        <v>9650</v>
      </c>
      <c r="D43" s="19"/>
      <c r="E43" s="20">
        <v>4920106269</v>
      </c>
      <c r="F43" s="19"/>
      <c r="G43" s="20">
        <v>4858299573</v>
      </c>
      <c r="H43" s="19"/>
      <c r="I43" s="31">
        <v>61806696</v>
      </c>
      <c r="J43" s="19"/>
      <c r="K43" s="20">
        <v>9650</v>
      </c>
      <c r="L43" s="19"/>
      <c r="M43" s="20">
        <v>4920106269</v>
      </c>
      <c r="N43" s="19"/>
      <c r="O43" s="20">
        <v>5004431887</v>
      </c>
      <c r="P43" s="19"/>
      <c r="Q43" s="31">
        <v>-84325617</v>
      </c>
    </row>
    <row r="44" spans="1:17" x14ac:dyDescent="0.25">
      <c r="A44" s="19" t="s">
        <v>152</v>
      </c>
      <c r="B44" s="19"/>
      <c r="C44" s="4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168000</v>
      </c>
      <c r="L44" s="19"/>
      <c r="M44" s="20">
        <v>167969550000</v>
      </c>
      <c r="N44" s="19"/>
      <c r="O44" s="20">
        <v>172168788750</v>
      </c>
      <c r="P44" s="19"/>
      <c r="Q44" s="31">
        <v>-4199238750</v>
      </c>
    </row>
    <row r="45" spans="1:17" x14ac:dyDescent="0.25">
      <c r="A45" s="19" t="s">
        <v>194</v>
      </c>
      <c r="B45" s="19"/>
      <c r="C45" s="40">
        <v>0</v>
      </c>
      <c r="D45" s="19"/>
      <c r="E45" s="20">
        <v>0</v>
      </c>
      <c r="F45" s="19"/>
      <c r="G45" s="20">
        <v>108738601</v>
      </c>
      <c r="H45" s="19"/>
      <c r="I45" s="31">
        <v>-108738601</v>
      </c>
      <c r="J45" s="19"/>
      <c r="K45" s="20">
        <v>0</v>
      </c>
      <c r="L45" s="19"/>
      <c r="M45" s="20">
        <v>0</v>
      </c>
      <c r="N45" s="19"/>
      <c r="O45" s="20">
        <v>0</v>
      </c>
      <c r="P45" s="19"/>
      <c r="Q45" s="31">
        <v>0</v>
      </c>
    </row>
    <row r="46" spans="1:17" x14ac:dyDescent="0.25">
      <c r="A46" s="19" t="s">
        <v>229</v>
      </c>
      <c r="B46" s="19"/>
      <c r="C46" s="40">
        <v>0</v>
      </c>
      <c r="D46" s="19"/>
      <c r="E46" s="20">
        <v>0</v>
      </c>
      <c r="F46" s="19"/>
      <c r="G46" s="20">
        <v>1196854</v>
      </c>
      <c r="H46" s="19"/>
      <c r="I46" s="31">
        <v>-1196854</v>
      </c>
      <c r="J46" s="19"/>
      <c r="K46" s="20">
        <v>0</v>
      </c>
      <c r="L46" s="19"/>
      <c r="M46" s="20">
        <v>0</v>
      </c>
      <c r="N46" s="19"/>
      <c r="O46" s="20">
        <v>0</v>
      </c>
      <c r="P46" s="19"/>
      <c r="Q46" s="31">
        <v>0</v>
      </c>
    </row>
    <row r="47" spans="1:17" ht="19.5" thickBot="1" x14ac:dyDescent="0.3">
      <c r="A47" s="2" t="s">
        <v>91</v>
      </c>
      <c r="C47"/>
      <c r="E47" s="7">
        <f>SUM(E9:E46)</f>
        <v>251960264264</v>
      </c>
      <c r="G47" s="7">
        <f>SUM(G9:G46)</f>
        <v>257121925076</v>
      </c>
      <c r="I47" s="23">
        <f>SUM(I9:I46)</f>
        <v>-5161660804</v>
      </c>
      <c r="K47" s="7">
        <f>SUM(K9:K46)</f>
        <v>10826462</v>
      </c>
      <c r="M47" s="7">
        <f>SUM(M9:M46)</f>
        <v>419929814264</v>
      </c>
      <c r="O47" s="7">
        <f>SUM(O9:O46)</f>
        <v>425134486237</v>
      </c>
      <c r="Q47" s="23">
        <f>SUM(Q9:Q46)</f>
        <v>-5204671960</v>
      </c>
    </row>
    <row r="48" spans="1:17" ht="19.5" thickTop="1" x14ac:dyDescent="0.25"/>
  </sheetData>
  <sortState xmlns:xlrd2="http://schemas.microsoft.com/office/spreadsheetml/2017/richdata2" ref="A9:Q37">
    <sortCondition descending="1" ref="Q9:Q37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66"/>
  <sheetViews>
    <sheetView rightToLeft="1" view="pageBreakPreview" topLeftCell="A19" zoomScale="85" zoomScaleNormal="100" zoomScaleSheetLayoutView="85" workbookViewId="0">
      <selection activeCell="Q66" sqref="Q66"/>
    </sheetView>
  </sheetViews>
  <sheetFormatPr defaultColWidth="9.140625" defaultRowHeight="18.75" x14ac:dyDescent="0.2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1406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 x14ac:dyDescent="0.25">
      <c r="A3" s="52" t="s">
        <v>66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 x14ac:dyDescent="0.2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customFormat="1" ht="25.5" x14ac:dyDescent="0.25">
      <c r="A5" s="57" t="s">
        <v>108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2"/>
    </row>
    <row r="7" spans="1:17" ht="30" x14ac:dyDescent="0.25">
      <c r="A7" s="56" t="s">
        <v>2</v>
      </c>
      <c r="C7" s="55" t="s">
        <v>68</v>
      </c>
      <c r="D7" s="55" t="s">
        <v>68</v>
      </c>
      <c r="E7" s="55" t="s">
        <v>68</v>
      </c>
      <c r="F7" s="55" t="s">
        <v>68</v>
      </c>
      <c r="G7" s="55" t="s">
        <v>68</v>
      </c>
      <c r="H7" s="55" t="s">
        <v>68</v>
      </c>
      <c r="I7" s="55" t="s">
        <v>68</v>
      </c>
      <c r="K7" s="55" t="s">
        <v>69</v>
      </c>
      <c r="L7" s="55" t="s">
        <v>69</v>
      </c>
      <c r="M7" s="55" t="s">
        <v>69</v>
      </c>
      <c r="N7" s="55" t="s">
        <v>69</v>
      </c>
      <c r="O7" s="55" t="s">
        <v>69</v>
      </c>
      <c r="P7" s="55" t="s">
        <v>69</v>
      </c>
      <c r="Q7" s="55" t="s">
        <v>69</v>
      </c>
    </row>
    <row r="8" spans="1:17" ht="30" x14ac:dyDescent="0.25">
      <c r="A8" s="55" t="s">
        <v>2</v>
      </c>
      <c r="C8" s="55" t="s">
        <v>6</v>
      </c>
      <c r="D8" s="19"/>
      <c r="E8" s="55" t="s">
        <v>82</v>
      </c>
      <c r="F8" s="19"/>
      <c r="G8" s="55" t="s">
        <v>83</v>
      </c>
      <c r="H8" s="19"/>
      <c r="I8" s="69" t="s">
        <v>85</v>
      </c>
      <c r="K8" s="55" t="s">
        <v>6</v>
      </c>
      <c r="L8" s="19"/>
      <c r="M8" s="55" t="s">
        <v>82</v>
      </c>
      <c r="N8" s="19"/>
      <c r="O8" s="55" t="s">
        <v>83</v>
      </c>
      <c r="P8" s="19"/>
      <c r="Q8" s="69" t="s">
        <v>85</v>
      </c>
    </row>
    <row r="9" spans="1:17" x14ac:dyDescent="0.25">
      <c r="A9" s="2" t="s">
        <v>221</v>
      </c>
      <c r="C9" s="38">
        <v>150000</v>
      </c>
      <c r="E9" s="38">
        <v>9058840228</v>
      </c>
      <c r="G9" s="38">
        <v>8055399048</v>
      </c>
      <c r="I9" s="43">
        <v>1003441180</v>
      </c>
      <c r="K9" s="38">
        <v>317000</v>
      </c>
      <c r="M9" s="38">
        <v>18688542497</v>
      </c>
      <c r="O9" s="38">
        <v>17023743314</v>
      </c>
      <c r="Q9" s="43">
        <v>1664799183</v>
      </c>
    </row>
    <row r="10" spans="1:17" x14ac:dyDescent="0.25">
      <c r="A10" s="19" t="s">
        <v>183</v>
      </c>
      <c r="B10" s="19"/>
      <c r="C10" s="20">
        <v>102748</v>
      </c>
      <c r="D10" s="19"/>
      <c r="E10" s="20">
        <v>12739696032</v>
      </c>
      <c r="F10" s="19"/>
      <c r="G10" s="20">
        <v>9232420928</v>
      </c>
      <c r="H10" s="19"/>
      <c r="I10" s="31">
        <v>3507275104</v>
      </c>
      <c r="J10" s="19"/>
      <c r="K10" s="20">
        <v>102748</v>
      </c>
      <c r="L10" s="19"/>
      <c r="M10" s="20">
        <v>12739696032</v>
      </c>
      <c r="N10" s="19"/>
      <c r="O10" s="20">
        <v>9232420928</v>
      </c>
      <c r="P10" s="19"/>
      <c r="Q10" s="31">
        <v>3507275104</v>
      </c>
    </row>
    <row r="11" spans="1:17" x14ac:dyDescent="0.25">
      <c r="A11" s="19" t="s">
        <v>192</v>
      </c>
      <c r="B11" s="19"/>
      <c r="C11" s="20">
        <v>433088</v>
      </c>
      <c r="D11" s="19"/>
      <c r="E11" s="20">
        <v>10332127071</v>
      </c>
      <c r="F11" s="19"/>
      <c r="G11" s="20">
        <v>10121449907</v>
      </c>
      <c r="H11" s="19"/>
      <c r="I11" s="31">
        <v>210677164</v>
      </c>
      <c r="J11" s="19"/>
      <c r="K11" s="20">
        <v>433088</v>
      </c>
      <c r="L11" s="19"/>
      <c r="M11" s="20">
        <v>10332127071</v>
      </c>
      <c r="N11" s="19"/>
      <c r="O11" s="20">
        <v>10121449907</v>
      </c>
      <c r="P11" s="19"/>
      <c r="Q11" s="31">
        <v>210677164</v>
      </c>
    </row>
    <row r="12" spans="1:17" x14ac:dyDescent="0.25">
      <c r="A12" s="19" t="s">
        <v>146</v>
      </c>
      <c r="B12" s="19"/>
      <c r="C12" s="20">
        <v>0</v>
      </c>
      <c r="D12" s="19"/>
      <c r="E12" s="20">
        <v>0</v>
      </c>
      <c r="F12" s="19"/>
      <c r="G12" s="20">
        <v>0</v>
      </c>
      <c r="H12" s="19"/>
      <c r="I12" s="31">
        <v>0</v>
      </c>
      <c r="J12" s="19"/>
      <c r="K12" s="20">
        <v>9600000</v>
      </c>
      <c r="L12" s="19"/>
      <c r="M12" s="20">
        <v>23475485229</v>
      </c>
      <c r="N12" s="19"/>
      <c r="O12" s="20">
        <v>22521196800</v>
      </c>
      <c r="P12" s="19"/>
      <c r="Q12" s="31">
        <v>954288429</v>
      </c>
    </row>
    <row r="13" spans="1:17" x14ac:dyDescent="0.25">
      <c r="A13" s="19" t="s">
        <v>193</v>
      </c>
      <c r="B13" s="19"/>
      <c r="C13" s="20">
        <v>0</v>
      </c>
      <c r="D13" s="19"/>
      <c r="E13" s="20">
        <v>0</v>
      </c>
      <c r="F13" s="19"/>
      <c r="G13" s="20">
        <v>0</v>
      </c>
      <c r="H13" s="19"/>
      <c r="I13" s="31">
        <v>0</v>
      </c>
      <c r="J13" s="19"/>
      <c r="K13" s="20">
        <v>330000</v>
      </c>
      <c r="L13" s="19"/>
      <c r="M13" s="20">
        <v>5341298680</v>
      </c>
      <c r="N13" s="19"/>
      <c r="O13" s="20">
        <v>4624260123</v>
      </c>
      <c r="P13" s="19"/>
      <c r="Q13" s="31">
        <v>717038557</v>
      </c>
    </row>
    <row r="14" spans="1:17" x14ac:dyDescent="0.25">
      <c r="A14" s="19" t="s">
        <v>128</v>
      </c>
      <c r="B14" s="19"/>
      <c r="C14" s="20">
        <v>0</v>
      </c>
      <c r="D14" s="19"/>
      <c r="E14" s="20">
        <v>0</v>
      </c>
      <c r="F14" s="19"/>
      <c r="G14" s="20">
        <v>0</v>
      </c>
      <c r="H14" s="19"/>
      <c r="I14" s="31">
        <v>0</v>
      </c>
      <c r="J14" s="19"/>
      <c r="K14" s="20">
        <v>59000</v>
      </c>
      <c r="L14" s="19"/>
      <c r="M14" s="20">
        <v>477988952</v>
      </c>
      <c r="N14" s="19"/>
      <c r="O14" s="20">
        <v>482933401</v>
      </c>
      <c r="P14" s="19"/>
      <c r="Q14" s="31">
        <v>-4944449</v>
      </c>
    </row>
    <row r="15" spans="1:17" x14ac:dyDescent="0.25">
      <c r="A15" s="19" t="s">
        <v>145</v>
      </c>
      <c r="B15" s="19"/>
      <c r="C15" s="20">
        <v>0</v>
      </c>
      <c r="D15" s="19"/>
      <c r="E15" s="20">
        <v>0</v>
      </c>
      <c r="F15" s="19"/>
      <c r="G15" s="20">
        <v>0</v>
      </c>
      <c r="H15" s="19"/>
      <c r="I15" s="31">
        <v>0</v>
      </c>
      <c r="J15" s="19"/>
      <c r="K15" s="20">
        <v>265000</v>
      </c>
      <c r="L15" s="19"/>
      <c r="M15" s="20">
        <v>4069789859</v>
      </c>
      <c r="N15" s="19"/>
      <c r="O15" s="20">
        <v>4108659264</v>
      </c>
      <c r="P15" s="19"/>
      <c r="Q15" s="31">
        <v>-38869405</v>
      </c>
    </row>
    <row r="16" spans="1:17" x14ac:dyDescent="0.25">
      <c r="A16" s="19" t="s">
        <v>164</v>
      </c>
      <c r="B16" s="19"/>
      <c r="C16" s="20">
        <v>0</v>
      </c>
      <c r="D16" s="19"/>
      <c r="E16" s="20">
        <v>0</v>
      </c>
      <c r="F16" s="19"/>
      <c r="G16" s="20">
        <v>0</v>
      </c>
      <c r="H16" s="19"/>
      <c r="I16" s="31">
        <v>0</v>
      </c>
      <c r="J16" s="19"/>
      <c r="K16" s="20">
        <v>17500</v>
      </c>
      <c r="L16" s="19"/>
      <c r="M16" s="20">
        <v>1240922609</v>
      </c>
      <c r="N16" s="19"/>
      <c r="O16" s="20">
        <v>1415206661</v>
      </c>
      <c r="P16" s="19"/>
      <c r="Q16" s="31">
        <v>-174284052</v>
      </c>
    </row>
    <row r="17" spans="1:17" x14ac:dyDescent="0.25">
      <c r="A17" s="19" t="s">
        <v>177</v>
      </c>
      <c r="B17" s="19"/>
      <c r="C17" s="20">
        <v>0</v>
      </c>
      <c r="D17" s="19"/>
      <c r="E17" s="20">
        <v>0</v>
      </c>
      <c r="F17" s="19"/>
      <c r="G17" s="20">
        <v>0</v>
      </c>
      <c r="H17" s="19"/>
      <c r="I17" s="31">
        <v>0</v>
      </c>
      <c r="J17" s="19"/>
      <c r="K17" s="20">
        <v>27158</v>
      </c>
      <c r="L17" s="19"/>
      <c r="M17" s="20">
        <v>117245411</v>
      </c>
      <c r="N17" s="19"/>
      <c r="O17" s="20">
        <v>81304931</v>
      </c>
      <c r="P17" s="19"/>
      <c r="Q17" s="31">
        <v>35940480</v>
      </c>
    </row>
    <row r="18" spans="1:17" x14ac:dyDescent="0.25">
      <c r="A18" s="19" t="s">
        <v>190</v>
      </c>
      <c r="B18" s="19"/>
      <c r="C18" s="20">
        <v>0</v>
      </c>
      <c r="D18" s="19"/>
      <c r="E18" s="20">
        <v>0</v>
      </c>
      <c r="F18" s="19"/>
      <c r="G18" s="20">
        <v>0</v>
      </c>
      <c r="H18" s="19"/>
      <c r="I18" s="31">
        <v>0</v>
      </c>
      <c r="J18" s="19"/>
      <c r="K18" s="20">
        <v>611750</v>
      </c>
      <c r="L18" s="19"/>
      <c r="M18" s="20">
        <v>22654088968</v>
      </c>
      <c r="N18" s="19"/>
      <c r="O18" s="20">
        <v>21301757234</v>
      </c>
      <c r="P18" s="19"/>
      <c r="Q18" s="31">
        <v>1352331734</v>
      </c>
    </row>
    <row r="19" spans="1:17" x14ac:dyDescent="0.25">
      <c r="A19" s="19" t="s">
        <v>186</v>
      </c>
      <c r="B19" s="19"/>
      <c r="C19" s="20">
        <v>0</v>
      </c>
      <c r="D19" s="19"/>
      <c r="E19" s="20">
        <v>0</v>
      </c>
      <c r="F19" s="19"/>
      <c r="G19" s="20">
        <v>0</v>
      </c>
      <c r="H19" s="19"/>
      <c r="I19" s="31">
        <v>0</v>
      </c>
      <c r="J19" s="19"/>
      <c r="K19" s="20">
        <v>32600</v>
      </c>
      <c r="L19" s="19"/>
      <c r="M19" s="20">
        <v>2002044539</v>
      </c>
      <c r="N19" s="19"/>
      <c r="O19" s="20">
        <v>1787882120</v>
      </c>
      <c r="P19" s="19"/>
      <c r="Q19" s="31">
        <v>214162419</v>
      </c>
    </row>
    <row r="20" spans="1:17" x14ac:dyDescent="0.25">
      <c r="A20" s="19" t="s">
        <v>121</v>
      </c>
      <c r="B20" s="19"/>
      <c r="C20" s="20">
        <v>0</v>
      </c>
      <c r="D20" s="19"/>
      <c r="E20" s="20">
        <v>0</v>
      </c>
      <c r="F20" s="19"/>
      <c r="G20" s="20">
        <v>0</v>
      </c>
      <c r="H20" s="19"/>
      <c r="I20" s="31">
        <v>0</v>
      </c>
      <c r="J20" s="19"/>
      <c r="K20" s="20">
        <v>1500000</v>
      </c>
      <c r="L20" s="19"/>
      <c r="M20" s="20">
        <v>20764854194</v>
      </c>
      <c r="N20" s="19"/>
      <c r="O20" s="20">
        <v>21128532750</v>
      </c>
      <c r="P20" s="19"/>
      <c r="Q20" s="31">
        <v>-363678556</v>
      </c>
    </row>
    <row r="21" spans="1:17" x14ac:dyDescent="0.25">
      <c r="A21" s="19" t="s">
        <v>153</v>
      </c>
      <c r="B21" s="19"/>
      <c r="C21" s="20">
        <v>0</v>
      </c>
      <c r="D21" s="19"/>
      <c r="E21" s="20">
        <v>0</v>
      </c>
      <c r="F21" s="19"/>
      <c r="G21" s="20">
        <v>0</v>
      </c>
      <c r="H21" s="19"/>
      <c r="I21" s="31">
        <v>0</v>
      </c>
      <c r="J21" s="19"/>
      <c r="K21" s="20">
        <v>8000000</v>
      </c>
      <c r="L21" s="19"/>
      <c r="M21" s="20">
        <v>23543080703</v>
      </c>
      <c r="N21" s="19"/>
      <c r="O21" s="20">
        <v>23061960000</v>
      </c>
      <c r="P21" s="19"/>
      <c r="Q21" s="31">
        <v>481120703</v>
      </c>
    </row>
    <row r="22" spans="1:17" x14ac:dyDescent="0.25">
      <c r="A22" s="19" t="s">
        <v>189</v>
      </c>
      <c r="B22" s="19"/>
      <c r="C22" s="20">
        <v>0</v>
      </c>
      <c r="D22" s="19"/>
      <c r="E22" s="20">
        <v>0</v>
      </c>
      <c r="F22" s="19"/>
      <c r="G22" s="20">
        <v>0</v>
      </c>
      <c r="H22" s="19"/>
      <c r="I22" s="31">
        <v>0</v>
      </c>
      <c r="J22" s="19"/>
      <c r="K22" s="20">
        <v>500000</v>
      </c>
      <c r="L22" s="19"/>
      <c r="M22" s="20">
        <v>6645224275</v>
      </c>
      <c r="N22" s="19"/>
      <c r="O22" s="20">
        <v>6400934535</v>
      </c>
      <c r="P22" s="19"/>
      <c r="Q22" s="31">
        <v>244289740</v>
      </c>
    </row>
    <row r="23" spans="1:17" x14ac:dyDescent="0.25">
      <c r="A23" s="19" t="s">
        <v>163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175000</v>
      </c>
      <c r="L23" s="19"/>
      <c r="M23" s="20">
        <v>12096350000</v>
      </c>
      <c r="N23" s="19"/>
      <c r="O23" s="20">
        <v>12199144520</v>
      </c>
      <c r="P23" s="19"/>
      <c r="Q23" s="31">
        <v>-102794520</v>
      </c>
    </row>
    <row r="24" spans="1:17" x14ac:dyDescent="0.25">
      <c r="A24" s="19" t="s">
        <v>165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175000</v>
      </c>
      <c r="L24" s="19"/>
      <c r="M24" s="20">
        <v>3461497040</v>
      </c>
      <c r="N24" s="19"/>
      <c r="O24" s="20">
        <v>3028557598</v>
      </c>
      <c r="P24" s="19"/>
      <c r="Q24" s="31">
        <v>432939442</v>
      </c>
    </row>
    <row r="25" spans="1:17" x14ac:dyDescent="0.25">
      <c r="A25" s="19" t="s">
        <v>163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175000</v>
      </c>
      <c r="L25" s="19"/>
      <c r="M25" s="20">
        <v>15698886117</v>
      </c>
      <c r="N25" s="19"/>
      <c r="O25" s="20">
        <v>12096350000</v>
      </c>
      <c r="P25" s="19"/>
      <c r="Q25" s="31">
        <v>3602536117</v>
      </c>
    </row>
    <row r="26" spans="1:17" x14ac:dyDescent="0.25">
      <c r="A26" s="19" t="s">
        <v>215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303736</v>
      </c>
      <c r="L26" s="19"/>
      <c r="M26" s="20">
        <v>10378197877</v>
      </c>
      <c r="N26" s="19"/>
      <c r="O26" s="20">
        <v>6171439375</v>
      </c>
      <c r="P26" s="19"/>
      <c r="Q26" s="31">
        <v>4206758502</v>
      </c>
    </row>
    <row r="27" spans="1:17" x14ac:dyDescent="0.25">
      <c r="A27" s="19" t="s">
        <v>185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211289</v>
      </c>
      <c r="L27" s="19"/>
      <c r="M27" s="20">
        <v>6313556849</v>
      </c>
      <c r="N27" s="19"/>
      <c r="O27" s="20">
        <v>4699198324</v>
      </c>
      <c r="P27" s="19"/>
      <c r="Q27" s="31">
        <v>1614358525</v>
      </c>
    </row>
    <row r="28" spans="1:17" x14ac:dyDescent="0.25">
      <c r="A28" s="19" t="s">
        <v>166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134646</v>
      </c>
      <c r="L28" s="19"/>
      <c r="M28" s="20">
        <v>3823067687</v>
      </c>
      <c r="N28" s="19"/>
      <c r="O28" s="20">
        <v>3058775910</v>
      </c>
      <c r="P28" s="19"/>
      <c r="Q28" s="31">
        <v>764291777</v>
      </c>
    </row>
    <row r="29" spans="1:17" x14ac:dyDescent="0.25">
      <c r="A29" s="19" t="s">
        <v>184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559013</v>
      </c>
      <c r="L29" s="19"/>
      <c r="M29" s="20">
        <v>11111459274</v>
      </c>
      <c r="N29" s="19"/>
      <c r="O29" s="20">
        <v>10091585051</v>
      </c>
      <c r="P29" s="19"/>
      <c r="Q29" s="31">
        <v>1019874223</v>
      </c>
    </row>
    <row r="30" spans="1:17" x14ac:dyDescent="0.25">
      <c r="A30" s="19" t="s">
        <v>129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460000</v>
      </c>
      <c r="L30" s="19"/>
      <c r="M30" s="20">
        <v>5641322911</v>
      </c>
      <c r="N30" s="19"/>
      <c r="O30" s="20">
        <v>6094450343</v>
      </c>
      <c r="P30" s="19"/>
      <c r="Q30" s="31">
        <v>-453127432</v>
      </c>
    </row>
    <row r="31" spans="1:17" x14ac:dyDescent="0.25">
      <c r="A31" s="19" t="s">
        <v>187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352000</v>
      </c>
      <c r="L31" s="19"/>
      <c r="M31" s="20">
        <v>6291302734</v>
      </c>
      <c r="N31" s="19"/>
      <c r="O31" s="20">
        <v>6197361195</v>
      </c>
      <c r="P31" s="19"/>
      <c r="Q31" s="31">
        <v>93941539</v>
      </c>
    </row>
    <row r="32" spans="1:17" x14ac:dyDescent="0.25">
      <c r="A32" s="19" t="s">
        <v>178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129000</v>
      </c>
      <c r="L32" s="19"/>
      <c r="M32" s="20">
        <v>6168022074</v>
      </c>
      <c r="N32" s="19"/>
      <c r="O32" s="20">
        <v>5053745507</v>
      </c>
      <c r="P32" s="19"/>
      <c r="Q32" s="31">
        <v>1114276567</v>
      </c>
    </row>
    <row r="33" spans="1:17" x14ac:dyDescent="0.25">
      <c r="A33" s="19" t="s">
        <v>136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2700000</v>
      </c>
      <c r="L33" s="19"/>
      <c r="M33" s="20">
        <v>37679570051</v>
      </c>
      <c r="N33" s="19"/>
      <c r="O33" s="20">
        <v>39373326450</v>
      </c>
      <c r="P33" s="19"/>
      <c r="Q33" s="31">
        <v>-1693756399</v>
      </c>
    </row>
    <row r="34" spans="1:17" x14ac:dyDescent="0.25">
      <c r="A34" s="19" t="s">
        <v>120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1700000</v>
      </c>
      <c r="L34" s="19"/>
      <c r="M34" s="20">
        <v>3633451318</v>
      </c>
      <c r="N34" s="19"/>
      <c r="O34" s="20">
        <v>4100801971</v>
      </c>
      <c r="P34" s="19"/>
      <c r="Q34" s="31">
        <v>-467350653</v>
      </c>
    </row>
    <row r="35" spans="1:17" x14ac:dyDescent="0.25">
      <c r="A35" s="19" t="s">
        <v>127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1305115</v>
      </c>
      <c r="L35" s="19"/>
      <c r="M35" s="20">
        <v>24657272550</v>
      </c>
      <c r="N35" s="19"/>
      <c r="O35" s="20">
        <v>26034169500</v>
      </c>
      <c r="P35" s="19"/>
      <c r="Q35" s="31">
        <v>-1376896950</v>
      </c>
    </row>
    <row r="36" spans="1:17" x14ac:dyDescent="0.25">
      <c r="A36" s="19" t="s">
        <v>219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97500</v>
      </c>
      <c r="L36" s="19"/>
      <c r="M36" s="20">
        <v>10661186287</v>
      </c>
      <c r="N36" s="19"/>
      <c r="O36" s="20">
        <v>9954228952</v>
      </c>
      <c r="P36" s="19"/>
      <c r="Q36" s="31">
        <v>706957335</v>
      </c>
    </row>
    <row r="37" spans="1:17" x14ac:dyDescent="0.25">
      <c r="A37" s="19" t="s">
        <v>217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325401</v>
      </c>
      <c r="L37" s="19"/>
      <c r="M37" s="20">
        <v>3582697045</v>
      </c>
      <c r="N37" s="19"/>
      <c r="O37" s="20">
        <v>2485064021</v>
      </c>
      <c r="P37" s="19"/>
      <c r="Q37" s="31">
        <v>1097633024</v>
      </c>
    </row>
    <row r="38" spans="1:17" x14ac:dyDescent="0.25">
      <c r="A38" s="19" t="s">
        <v>158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101300</v>
      </c>
      <c r="L38" s="19"/>
      <c r="M38" s="20">
        <v>610625042</v>
      </c>
      <c r="N38" s="19"/>
      <c r="O38" s="20">
        <v>727739200</v>
      </c>
      <c r="P38" s="19"/>
      <c r="Q38" s="31">
        <v>-117114158</v>
      </c>
    </row>
    <row r="39" spans="1:17" x14ac:dyDescent="0.25">
      <c r="A39" s="19" t="s">
        <v>147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2000000</v>
      </c>
      <c r="L39" s="19"/>
      <c r="M39" s="20">
        <v>11968362100</v>
      </c>
      <c r="N39" s="19"/>
      <c r="O39" s="20">
        <v>15705990000</v>
      </c>
      <c r="P39" s="19"/>
      <c r="Q39" s="31">
        <v>-3737627900</v>
      </c>
    </row>
    <row r="40" spans="1:17" x14ac:dyDescent="0.25">
      <c r="A40" s="19" t="s">
        <v>167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300000</v>
      </c>
      <c r="L40" s="19"/>
      <c r="M40" s="20">
        <v>12460899530</v>
      </c>
      <c r="N40" s="19"/>
      <c r="O40" s="20">
        <v>11963091439</v>
      </c>
      <c r="P40" s="19"/>
      <c r="Q40" s="31">
        <v>497808091</v>
      </c>
    </row>
    <row r="41" spans="1:17" x14ac:dyDescent="0.25">
      <c r="A41" s="19" t="s">
        <v>161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426762</v>
      </c>
      <c r="L41" s="19"/>
      <c r="M41" s="20">
        <v>8899338749</v>
      </c>
      <c r="N41" s="19"/>
      <c r="O41" s="20">
        <v>7438412391</v>
      </c>
      <c r="P41" s="19"/>
      <c r="Q41" s="31">
        <v>1460926358</v>
      </c>
    </row>
    <row r="42" spans="1:17" x14ac:dyDescent="0.25">
      <c r="A42" s="19" t="s">
        <v>162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253000</v>
      </c>
      <c r="L42" s="19"/>
      <c r="M42" s="20">
        <v>2225359925</v>
      </c>
      <c r="N42" s="19"/>
      <c r="O42" s="20">
        <v>3577631577</v>
      </c>
      <c r="P42" s="19"/>
      <c r="Q42" s="31">
        <v>-1352271652</v>
      </c>
    </row>
    <row r="43" spans="1:17" x14ac:dyDescent="0.25">
      <c r="A43" s="19" t="s">
        <v>168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130000</v>
      </c>
      <c r="L43" s="19"/>
      <c r="M43" s="20">
        <v>5591675704</v>
      </c>
      <c r="N43" s="19"/>
      <c r="O43" s="20">
        <v>6034694993</v>
      </c>
      <c r="P43" s="19"/>
      <c r="Q43" s="31">
        <v>-443019289</v>
      </c>
    </row>
    <row r="44" spans="1:17" x14ac:dyDescent="0.25">
      <c r="A44" s="19" t="s">
        <v>126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1100000</v>
      </c>
      <c r="L44" s="19"/>
      <c r="M44" s="20">
        <v>4157223406</v>
      </c>
      <c r="N44" s="19"/>
      <c r="O44" s="20">
        <v>4260950473</v>
      </c>
      <c r="P44" s="19"/>
      <c r="Q44" s="31">
        <v>-103727067</v>
      </c>
    </row>
    <row r="45" spans="1:17" x14ac:dyDescent="0.25">
      <c r="A45" s="19" t="s">
        <v>160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800000</v>
      </c>
      <c r="L45" s="19"/>
      <c r="M45" s="20">
        <v>5360289574</v>
      </c>
      <c r="N45" s="19"/>
      <c r="O45" s="20">
        <v>6163714543</v>
      </c>
      <c r="P45" s="19"/>
      <c r="Q45" s="31">
        <v>-803424969</v>
      </c>
    </row>
    <row r="46" spans="1:17" x14ac:dyDescent="0.25">
      <c r="A46" s="19" t="s">
        <v>139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58000</v>
      </c>
      <c r="L46" s="19"/>
      <c r="M46" s="20">
        <v>7507188269</v>
      </c>
      <c r="N46" s="19"/>
      <c r="O46" s="20">
        <v>5942389417</v>
      </c>
      <c r="P46" s="19"/>
      <c r="Q46" s="31">
        <v>1564798852</v>
      </c>
    </row>
    <row r="47" spans="1:17" x14ac:dyDescent="0.25">
      <c r="A47" s="19" t="s">
        <v>137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300000</v>
      </c>
      <c r="L47" s="19"/>
      <c r="M47" s="20">
        <v>3025689400</v>
      </c>
      <c r="N47" s="19"/>
      <c r="O47" s="20">
        <v>3147918521</v>
      </c>
      <c r="P47" s="19"/>
      <c r="Q47" s="31">
        <v>-122229121</v>
      </c>
    </row>
    <row r="48" spans="1:17" x14ac:dyDescent="0.25">
      <c r="A48" s="19" t="s">
        <v>182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100000</v>
      </c>
      <c r="L48" s="19"/>
      <c r="M48" s="20">
        <v>3287283605</v>
      </c>
      <c r="N48" s="19"/>
      <c r="O48" s="20">
        <v>2714956927</v>
      </c>
      <c r="P48" s="19"/>
      <c r="Q48" s="31">
        <v>572326678</v>
      </c>
    </row>
    <row r="49" spans="1:17" x14ac:dyDescent="0.25">
      <c r="A49" s="19" t="s">
        <v>159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1">
        <v>0</v>
      </c>
      <c r="J49" s="19"/>
      <c r="K49" s="20">
        <v>1000000</v>
      </c>
      <c r="L49" s="19"/>
      <c r="M49" s="20">
        <v>14910750031</v>
      </c>
      <c r="N49" s="19"/>
      <c r="O49" s="20">
        <v>15023977871</v>
      </c>
      <c r="P49" s="19"/>
      <c r="Q49" s="31">
        <v>-113227840</v>
      </c>
    </row>
    <row r="50" spans="1:17" x14ac:dyDescent="0.25">
      <c r="A50" s="19" t="s">
        <v>260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1">
        <v>0</v>
      </c>
      <c r="J50" s="19"/>
      <c r="K50" s="20">
        <v>120000</v>
      </c>
      <c r="L50" s="19"/>
      <c r="M50" s="20">
        <v>4390167664</v>
      </c>
      <c r="N50" s="19"/>
      <c r="O50" s="20">
        <v>4399336257</v>
      </c>
      <c r="P50" s="19"/>
      <c r="Q50" s="31">
        <v>-9168593</v>
      </c>
    </row>
    <row r="51" spans="1:17" x14ac:dyDescent="0.25">
      <c r="A51" s="19" t="s">
        <v>194</v>
      </c>
      <c r="B51" s="19"/>
      <c r="C51" s="20">
        <v>1850</v>
      </c>
      <c r="D51" s="19"/>
      <c r="E51" s="20">
        <v>1850000000</v>
      </c>
      <c r="F51" s="19"/>
      <c r="G51" s="20">
        <v>1713362383</v>
      </c>
      <c r="H51" s="19"/>
      <c r="I51" s="31">
        <v>136637617</v>
      </c>
      <c r="J51" s="19"/>
      <c r="K51" s="20">
        <v>1850</v>
      </c>
      <c r="L51" s="19"/>
      <c r="M51" s="20">
        <v>1850000000</v>
      </c>
      <c r="N51" s="19"/>
      <c r="O51" s="20">
        <v>1713362383</v>
      </c>
      <c r="P51" s="19"/>
      <c r="Q51" s="31">
        <v>136637617</v>
      </c>
    </row>
    <row r="52" spans="1:17" x14ac:dyDescent="0.25">
      <c r="A52" s="19" t="s">
        <v>229</v>
      </c>
      <c r="B52" s="19"/>
      <c r="C52" s="20">
        <v>38</v>
      </c>
      <c r="D52" s="19"/>
      <c r="E52" s="20">
        <v>38000000</v>
      </c>
      <c r="F52" s="19"/>
      <c r="G52" s="20">
        <v>36395393</v>
      </c>
      <c r="H52" s="19"/>
      <c r="I52" s="31">
        <v>1604607</v>
      </c>
      <c r="J52" s="19"/>
      <c r="K52" s="20">
        <v>38</v>
      </c>
      <c r="L52" s="19"/>
      <c r="M52" s="20">
        <v>38000000</v>
      </c>
      <c r="N52" s="19"/>
      <c r="O52" s="20">
        <v>36395393</v>
      </c>
      <c r="P52" s="19"/>
      <c r="Q52" s="31">
        <v>1604607</v>
      </c>
    </row>
    <row r="53" spans="1:17" x14ac:dyDescent="0.25">
      <c r="A53" s="19" t="s">
        <v>170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1">
        <v>0</v>
      </c>
      <c r="J53" s="19"/>
      <c r="K53" s="20">
        <v>621</v>
      </c>
      <c r="L53" s="19"/>
      <c r="M53" s="20">
        <v>586117749</v>
      </c>
      <c r="N53" s="19"/>
      <c r="O53" s="20">
        <v>582998603</v>
      </c>
      <c r="P53" s="19"/>
      <c r="Q53" s="31">
        <v>3119146</v>
      </c>
    </row>
    <row r="54" spans="1:17" x14ac:dyDescent="0.25">
      <c r="A54" s="19" t="s">
        <v>141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1">
        <v>0</v>
      </c>
      <c r="J54" s="19"/>
      <c r="K54" s="20">
        <v>36823</v>
      </c>
      <c r="L54" s="19"/>
      <c r="M54" s="20">
        <v>34822138762</v>
      </c>
      <c r="N54" s="19"/>
      <c r="O54" s="20">
        <v>34118741417</v>
      </c>
      <c r="P54" s="19"/>
      <c r="Q54" s="31">
        <v>703397345</v>
      </c>
    </row>
    <row r="55" spans="1:17" x14ac:dyDescent="0.25">
      <c r="A55" s="19" t="s">
        <v>169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1">
        <v>0</v>
      </c>
      <c r="J55" s="19"/>
      <c r="K55" s="20">
        <v>10500</v>
      </c>
      <c r="L55" s="19"/>
      <c r="M55" s="20">
        <v>10292072219</v>
      </c>
      <c r="N55" s="19"/>
      <c r="O55" s="20">
        <v>9976807966</v>
      </c>
      <c r="P55" s="19"/>
      <c r="Q55" s="31">
        <v>315264253</v>
      </c>
    </row>
    <row r="56" spans="1:17" x14ac:dyDescent="0.25">
      <c r="A56" s="19" t="s">
        <v>172</v>
      </c>
      <c r="B56" s="19"/>
      <c r="C56" s="20">
        <v>0</v>
      </c>
      <c r="D56" s="19"/>
      <c r="E56" s="20">
        <v>0</v>
      </c>
      <c r="F56" s="19"/>
      <c r="G56" s="20">
        <v>0</v>
      </c>
      <c r="H56" s="19"/>
      <c r="I56" s="31">
        <v>0</v>
      </c>
      <c r="J56" s="19"/>
      <c r="K56" s="20">
        <v>100</v>
      </c>
      <c r="L56" s="19"/>
      <c r="M56" s="20">
        <v>95352116</v>
      </c>
      <c r="N56" s="19"/>
      <c r="O56" s="20">
        <v>94917199</v>
      </c>
      <c r="P56" s="19"/>
      <c r="Q56" s="31">
        <v>434917</v>
      </c>
    </row>
    <row r="57" spans="1:17" x14ac:dyDescent="0.25">
      <c r="A57" s="19" t="s">
        <v>171</v>
      </c>
      <c r="B57" s="19"/>
      <c r="C57" s="20">
        <v>0</v>
      </c>
      <c r="D57" s="19"/>
      <c r="E57" s="20">
        <v>0</v>
      </c>
      <c r="F57" s="19"/>
      <c r="G57" s="20">
        <v>0</v>
      </c>
      <c r="H57" s="19"/>
      <c r="I57" s="31">
        <v>0</v>
      </c>
      <c r="J57" s="19"/>
      <c r="K57" s="20">
        <v>20000</v>
      </c>
      <c r="L57" s="19"/>
      <c r="M57" s="20">
        <v>14158011000</v>
      </c>
      <c r="N57" s="19"/>
      <c r="O57" s="20">
        <v>14181107449</v>
      </c>
      <c r="P57" s="19"/>
      <c r="Q57" s="31">
        <v>-23096449</v>
      </c>
    </row>
    <row r="58" spans="1:17" x14ac:dyDescent="0.25">
      <c r="A58" s="19" t="s">
        <v>148</v>
      </c>
      <c r="B58" s="19"/>
      <c r="C58" s="20">
        <v>0</v>
      </c>
      <c r="D58" s="19"/>
      <c r="E58" s="20">
        <v>0</v>
      </c>
      <c r="F58" s="19"/>
      <c r="G58" s="20">
        <v>0</v>
      </c>
      <c r="H58" s="19"/>
      <c r="I58" s="31">
        <v>0</v>
      </c>
      <c r="J58" s="19"/>
      <c r="K58" s="20">
        <v>25000</v>
      </c>
      <c r="L58" s="19"/>
      <c r="M58" s="20">
        <v>18621624220</v>
      </c>
      <c r="N58" s="19"/>
      <c r="O58" s="20">
        <v>17412043495</v>
      </c>
      <c r="P58" s="19"/>
      <c r="Q58" s="31">
        <v>1209580725</v>
      </c>
    </row>
    <row r="59" spans="1:17" x14ac:dyDescent="0.25">
      <c r="A59" s="19" t="s">
        <v>123</v>
      </c>
      <c r="B59" s="19"/>
      <c r="C59" s="20">
        <v>0</v>
      </c>
      <c r="D59" s="19"/>
      <c r="E59" s="20">
        <v>0</v>
      </c>
      <c r="F59" s="19"/>
      <c r="G59" s="20">
        <v>0</v>
      </c>
      <c r="H59" s="19"/>
      <c r="I59" s="31">
        <v>0</v>
      </c>
      <c r="J59" s="19"/>
      <c r="K59" s="20">
        <v>50100</v>
      </c>
      <c r="L59" s="19"/>
      <c r="M59" s="20">
        <v>49186083411</v>
      </c>
      <c r="N59" s="19"/>
      <c r="O59" s="20">
        <v>49591044046</v>
      </c>
      <c r="P59" s="19"/>
      <c r="Q59" s="31">
        <v>-404960635</v>
      </c>
    </row>
    <row r="60" spans="1:17" x14ac:dyDescent="0.25">
      <c r="A60" s="19" t="s">
        <v>154</v>
      </c>
      <c r="B60" s="19"/>
      <c r="C60" s="20">
        <v>0</v>
      </c>
      <c r="D60" s="19"/>
      <c r="E60" s="20">
        <v>0</v>
      </c>
      <c r="F60" s="19"/>
      <c r="G60" s="20">
        <v>0</v>
      </c>
      <c r="H60" s="19"/>
      <c r="I60" s="31">
        <v>0</v>
      </c>
      <c r="J60" s="19"/>
      <c r="K60" s="20">
        <v>7335</v>
      </c>
      <c r="L60" s="19"/>
      <c r="M60" s="20">
        <v>7079866864</v>
      </c>
      <c r="N60" s="19"/>
      <c r="O60" s="20">
        <v>7009771638</v>
      </c>
      <c r="P60" s="19"/>
      <c r="Q60" s="31">
        <v>70095226</v>
      </c>
    </row>
    <row r="61" spans="1:17" x14ac:dyDescent="0.25">
      <c r="A61" s="19" t="s">
        <v>156</v>
      </c>
      <c r="B61" s="19"/>
      <c r="C61" s="20">
        <v>0</v>
      </c>
      <c r="D61" s="19"/>
      <c r="E61" s="20">
        <v>0</v>
      </c>
      <c r="F61" s="19"/>
      <c r="G61" s="20">
        <v>0</v>
      </c>
      <c r="H61" s="19"/>
      <c r="I61" s="31">
        <v>0</v>
      </c>
      <c r="J61" s="19"/>
      <c r="K61" s="20">
        <v>10300</v>
      </c>
      <c r="L61" s="19"/>
      <c r="M61" s="20">
        <v>10216905141</v>
      </c>
      <c r="N61" s="19"/>
      <c r="O61" s="20">
        <v>9808642261</v>
      </c>
      <c r="P61" s="19"/>
      <c r="Q61" s="31">
        <v>408262880</v>
      </c>
    </row>
    <row r="62" spans="1:17" x14ac:dyDescent="0.25">
      <c r="A62" s="19" t="s">
        <v>140</v>
      </c>
      <c r="B62" s="19"/>
      <c r="C62" s="20">
        <v>0</v>
      </c>
      <c r="D62" s="19"/>
      <c r="E62" s="20">
        <v>0</v>
      </c>
      <c r="F62" s="19"/>
      <c r="G62" s="20">
        <v>0</v>
      </c>
      <c r="H62" s="19"/>
      <c r="I62" s="31">
        <v>0</v>
      </c>
      <c r="J62" s="19"/>
      <c r="K62" s="20">
        <v>20541</v>
      </c>
      <c r="L62" s="19"/>
      <c r="M62" s="20">
        <v>20277595133</v>
      </c>
      <c r="N62" s="19"/>
      <c r="O62" s="20">
        <v>19548695234</v>
      </c>
      <c r="P62" s="19"/>
      <c r="Q62" s="31">
        <v>728899899</v>
      </c>
    </row>
    <row r="63" spans="1:17" x14ac:dyDescent="0.25">
      <c r="A63" s="19" t="s">
        <v>226</v>
      </c>
      <c r="B63" s="19"/>
      <c r="C63" s="20">
        <v>0</v>
      </c>
      <c r="D63" s="19"/>
      <c r="E63" s="20">
        <v>0</v>
      </c>
      <c r="F63" s="19"/>
      <c r="G63" s="20">
        <v>0</v>
      </c>
      <c r="H63" s="19"/>
      <c r="I63" s="31">
        <v>0</v>
      </c>
      <c r="J63" s="19"/>
      <c r="K63" s="20">
        <v>7800</v>
      </c>
      <c r="L63" s="19"/>
      <c r="M63" s="20">
        <v>5030743242</v>
      </c>
      <c r="N63" s="19"/>
      <c r="O63" s="20">
        <v>4992904800</v>
      </c>
      <c r="P63" s="19"/>
      <c r="Q63" s="31">
        <v>37838442</v>
      </c>
    </row>
    <row r="64" spans="1:17" x14ac:dyDescent="0.25">
      <c r="A64" s="19" t="s">
        <v>157</v>
      </c>
      <c r="B64" s="19"/>
      <c r="C64" s="20">
        <v>0</v>
      </c>
      <c r="D64" s="19"/>
      <c r="E64" s="20">
        <v>0</v>
      </c>
      <c r="F64" s="19"/>
      <c r="G64" s="20">
        <v>0</v>
      </c>
      <c r="H64" s="19"/>
      <c r="I64" s="31">
        <v>0</v>
      </c>
      <c r="J64" s="19"/>
      <c r="K64" s="20">
        <v>33209</v>
      </c>
      <c r="L64" s="19"/>
      <c r="M64" s="20">
        <v>20821961357</v>
      </c>
      <c r="N64" s="19"/>
      <c r="O64" s="20">
        <v>20422956068</v>
      </c>
      <c r="P64" s="19"/>
      <c r="Q64" s="31">
        <v>399005289</v>
      </c>
    </row>
    <row r="65" spans="1:17" ht="19.5" thickBot="1" x14ac:dyDescent="0.3">
      <c r="A65" s="2" t="s">
        <v>91</v>
      </c>
      <c r="C65" s="7">
        <f>SUM(C9:C64)</f>
        <v>687724</v>
      </c>
      <c r="E65" s="7">
        <f>SUM(E9:E64)</f>
        <v>34018663331</v>
      </c>
      <c r="G65" s="7">
        <f>SUM(G9:G64)</f>
        <v>29159027659</v>
      </c>
      <c r="I65" s="23">
        <f>SUM(I9:I64)</f>
        <v>4859635672</v>
      </c>
      <c r="K65" s="7">
        <f>SUM(K9:K64)</f>
        <v>37511823</v>
      </c>
      <c r="M65" s="7">
        <f>SUM(M9:M64)</f>
        <v>590761553046</v>
      </c>
      <c r="O65" s="7">
        <f>SUM(O9:O64)</f>
        <v>570521632246</v>
      </c>
      <c r="Q65" s="23">
        <f>SUM(Q9:Q64)</f>
        <v>20239920800</v>
      </c>
    </row>
    <row r="66" spans="1:17" ht="19.5" thickTop="1" x14ac:dyDescent="0.25"/>
  </sheetData>
  <sortState xmlns:xlrd2="http://schemas.microsoft.com/office/spreadsheetml/2017/richdata2" ref="A9:Q67">
    <sortCondition descending="1" ref="Q9:Q67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U59"/>
  <sheetViews>
    <sheetView rightToLeft="1" view="pageBreakPreview" topLeftCell="A28" zoomScale="70" zoomScaleNormal="100" zoomScaleSheetLayoutView="70" workbookViewId="0">
      <selection activeCell="U59" sqref="U59"/>
    </sheetView>
  </sheetViews>
  <sheetFormatPr defaultColWidth="9.140625"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30" x14ac:dyDescent="0.25">
      <c r="A3" s="52" t="s">
        <v>66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30" x14ac:dyDescent="0.2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14" customFormat="1" ht="25.5" x14ac:dyDescent="0.4">
      <c r="A5" s="57" t="s">
        <v>109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7" spans="1:21" ht="30.75" thickBot="1" x14ac:dyDescent="0.3">
      <c r="A7" s="56" t="s">
        <v>2</v>
      </c>
      <c r="C7" s="59" t="s">
        <v>68</v>
      </c>
      <c r="D7" s="59" t="s">
        <v>68</v>
      </c>
      <c r="E7" s="59" t="s">
        <v>68</v>
      </c>
      <c r="F7" s="59" t="s">
        <v>68</v>
      </c>
      <c r="G7" s="59" t="s">
        <v>68</v>
      </c>
      <c r="H7" s="59" t="s">
        <v>68</v>
      </c>
      <c r="I7" s="59" t="s">
        <v>68</v>
      </c>
      <c r="J7" s="59" t="s">
        <v>68</v>
      </c>
      <c r="K7" s="59" t="s">
        <v>68</v>
      </c>
      <c r="M7" s="59" t="s">
        <v>69</v>
      </c>
      <c r="N7" s="59" t="s">
        <v>69</v>
      </c>
      <c r="O7" s="59" t="s">
        <v>69</v>
      </c>
      <c r="P7" s="59" t="s">
        <v>69</v>
      </c>
      <c r="Q7" s="59" t="s">
        <v>69</v>
      </c>
      <c r="R7" s="59" t="s">
        <v>69</v>
      </c>
      <c r="S7" s="59" t="s">
        <v>69</v>
      </c>
      <c r="T7" s="59" t="s">
        <v>69</v>
      </c>
      <c r="U7" s="59" t="s">
        <v>69</v>
      </c>
    </row>
    <row r="8" spans="1:21" ht="30.75" thickBot="1" x14ac:dyDescent="0.3">
      <c r="A8" s="59" t="s">
        <v>2</v>
      </c>
      <c r="C8" s="65" t="s">
        <v>86</v>
      </c>
      <c r="D8" s="25"/>
      <c r="E8" s="65" t="s">
        <v>87</v>
      </c>
      <c r="F8" s="25"/>
      <c r="G8" s="65" t="s">
        <v>88</v>
      </c>
      <c r="H8" s="25"/>
      <c r="I8" s="65" t="s">
        <v>42</v>
      </c>
      <c r="J8" s="12"/>
      <c r="K8" s="58" t="s">
        <v>89</v>
      </c>
      <c r="M8" s="58" t="s">
        <v>86</v>
      </c>
      <c r="N8" s="12"/>
      <c r="O8" s="58" t="s">
        <v>87</v>
      </c>
      <c r="P8" s="12"/>
      <c r="Q8" s="58" t="s">
        <v>88</v>
      </c>
      <c r="R8" s="12"/>
      <c r="S8" s="65" t="s">
        <v>42</v>
      </c>
      <c r="T8" s="12"/>
      <c r="U8" s="58" t="s">
        <v>89</v>
      </c>
    </row>
    <row r="9" spans="1:21" ht="21" x14ac:dyDescent="0.25">
      <c r="A9" s="3" t="s">
        <v>221</v>
      </c>
      <c r="C9" s="43">
        <v>0</v>
      </c>
      <c r="E9" s="43">
        <v>-434782002</v>
      </c>
      <c r="G9" s="43">
        <v>1003441180</v>
      </c>
      <c r="I9" s="43">
        <v>568659178</v>
      </c>
      <c r="K9" s="39" t="s">
        <v>275</v>
      </c>
      <c r="M9" s="38">
        <v>0</v>
      </c>
      <c r="O9" s="38">
        <v>0</v>
      </c>
      <c r="Q9" s="38">
        <v>1664799183</v>
      </c>
      <c r="S9" s="43">
        <v>1664799183</v>
      </c>
      <c r="U9" s="39">
        <v>2.24E-2</v>
      </c>
    </row>
    <row r="10" spans="1:21" ht="21" x14ac:dyDescent="0.25">
      <c r="A10" s="3" t="s">
        <v>183</v>
      </c>
      <c r="C10" s="31">
        <v>0</v>
      </c>
      <c r="E10" s="31">
        <v>-1072860586</v>
      </c>
      <c r="G10" s="31">
        <v>3507275104</v>
      </c>
      <c r="I10" s="31">
        <v>2434414518</v>
      </c>
      <c r="K10" s="32" t="s">
        <v>276</v>
      </c>
      <c r="M10" s="20">
        <v>0</v>
      </c>
      <c r="O10" s="20">
        <v>0</v>
      </c>
      <c r="Q10" s="20">
        <v>3507275104</v>
      </c>
      <c r="S10" s="31">
        <v>3507275104</v>
      </c>
      <c r="U10" s="32">
        <v>4.7300000000000002E-2</v>
      </c>
    </row>
    <row r="11" spans="1:21" ht="21" x14ac:dyDescent="0.25">
      <c r="A11" s="3" t="s">
        <v>192</v>
      </c>
      <c r="C11" s="31">
        <v>0</v>
      </c>
      <c r="E11" s="31">
        <v>-654243586</v>
      </c>
      <c r="G11" s="31">
        <v>210677164</v>
      </c>
      <c r="I11" s="31">
        <v>-443566422</v>
      </c>
      <c r="K11" s="32" t="s">
        <v>277</v>
      </c>
      <c r="M11" s="20">
        <v>0</v>
      </c>
      <c r="O11" s="20">
        <v>0</v>
      </c>
      <c r="Q11" s="20">
        <v>210677164</v>
      </c>
      <c r="S11" s="31">
        <v>210677164</v>
      </c>
      <c r="U11" s="32">
        <v>2.8E-3</v>
      </c>
    </row>
    <row r="12" spans="1:21" ht="21" x14ac:dyDescent="0.25">
      <c r="A12" s="3" t="s">
        <v>146</v>
      </c>
      <c r="C12" s="31">
        <v>0</v>
      </c>
      <c r="E12" s="31">
        <v>0</v>
      </c>
      <c r="G12" s="31">
        <v>0</v>
      </c>
      <c r="I12" s="31">
        <v>0</v>
      </c>
      <c r="K12" s="32" t="s">
        <v>270</v>
      </c>
      <c r="M12" s="20">
        <v>0</v>
      </c>
      <c r="O12" s="20">
        <v>0</v>
      </c>
      <c r="Q12" s="20">
        <v>954288429</v>
      </c>
      <c r="S12" s="31">
        <v>954288429</v>
      </c>
      <c r="U12" s="32">
        <v>1.29E-2</v>
      </c>
    </row>
    <row r="13" spans="1:21" ht="21" x14ac:dyDescent="0.25">
      <c r="A13" s="3" t="s">
        <v>193</v>
      </c>
      <c r="C13" s="31">
        <v>0</v>
      </c>
      <c r="E13" s="31">
        <v>0</v>
      </c>
      <c r="G13" s="31">
        <v>0</v>
      </c>
      <c r="I13" s="31">
        <v>0</v>
      </c>
      <c r="K13" s="32" t="s">
        <v>270</v>
      </c>
      <c r="M13" s="20">
        <v>0</v>
      </c>
      <c r="O13" s="20">
        <v>0</v>
      </c>
      <c r="Q13" s="20">
        <v>717038557</v>
      </c>
      <c r="S13" s="31">
        <v>717038557</v>
      </c>
      <c r="U13" s="32">
        <v>9.7000000000000003E-3</v>
      </c>
    </row>
    <row r="14" spans="1:21" ht="21" x14ac:dyDescent="0.25">
      <c r="A14" s="3" t="s">
        <v>128</v>
      </c>
      <c r="C14" s="31">
        <v>0</v>
      </c>
      <c r="E14" s="31">
        <v>-180948312</v>
      </c>
      <c r="G14" s="31">
        <v>0</v>
      </c>
      <c r="I14" s="31">
        <v>-180948312</v>
      </c>
      <c r="K14" s="32" t="s">
        <v>278</v>
      </c>
      <c r="M14" s="20">
        <v>102600000</v>
      </c>
      <c r="O14" s="20">
        <v>315363200</v>
      </c>
      <c r="Q14" s="20">
        <v>-4944449</v>
      </c>
      <c r="S14" s="31">
        <v>413018751</v>
      </c>
      <c r="U14" s="32">
        <v>5.5999999999999999E-3</v>
      </c>
    </row>
    <row r="15" spans="1:21" ht="21" x14ac:dyDescent="0.25">
      <c r="A15" s="3" t="s">
        <v>145</v>
      </c>
      <c r="C15" s="31">
        <v>0</v>
      </c>
      <c r="E15" s="31">
        <v>-139027833</v>
      </c>
      <c r="G15" s="31">
        <v>0</v>
      </c>
      <c r="I15" s="31">
        <v>-139027833</v>
      </c>
      <c r="K15" s="32" t="s">
        <v>279</v>
      </c>
      <c r="M15" s="20">
        <v>164000000</v>
      </c>
      <c r="O15" s="20">
        <v>3599453</v>
      </c>
      <c r="Q15" s="20">
        <v>-38869405</v>
      </c>
      <c r="S15" s="31">
        <v>128730048</v>
      </c>
      <c r="U15" s="32">
        <v>1.6999999999999999E-3</v>
      </c>
    </row>
    <row r="16" spans="1:21" ht="21" x14ac:dyDescent="0.25">
      <c r="A16" s="3" t="s">
        <v>164</v>
      </c>
      <c r="C16" s="31">
        <v>0</v>
      </c>
      <c r="E16" s="31">
        <v>-290386856</v>
      </c>
      <c r="G16" s="31">
        <v>0</v>
      </c>
      <c r="I16" s="31">
        <v>-290386856</v>
      </c>
      <c r="K16" s="32" t="s">
        <v>280</v>
      </c>
      <c r="M16" s="20">
        <v>750000000</v>
      </c>
      <c r="O16" s="20">
        <v>2087333513</v>
      </c>
      <c r="Q16" s="20">
        <v>-174284052</v>
      </c>
      <c r="S16" s="31">
        <v>2663049461</v>
      </c>
      <c r="U16" s="32">
        <v>3.5900000000000001E-2</v>
      </c>
    </row>
    <row r="17" spans="1:21" ht="21" x14ac:dyDescent="0.25">
      <c r="A17" s="3" t="s">
        <v>177</v>
      </c>
      <c r="C17" s="31">
        <v>0</v>
      </c>
      <c r="E17" s="31">
        <v>0</v>
      </c>
      <c r="G17" s="31">
        <v>0</v>
      </c>
      <c r="I17" s="31">
        <v>0</v>
      </c>
      <c r="K17" s="32" t="s">
        <v>270</v>
      </c>
      <c r="M17" s="20">
        <v>0</v>
      </c>
      <c r="O17" s="20">
        <v>0</v>
      </c>
      <c r="Q17" s="20">
        <v>35940480</v>
      </c>
      <c r="S17" s="31">
        <v>35940480</v>
      </c>
      <c r="U17" s="32">
        <v>5.0000000000000001E-4</v>
      </c>
    </row>
    <row r="18" spans="1:21" ht="21" x14ac:dyDescent="0.25">
      <c r="A18" s="3" t="s">
        <v>190</v>
      </c>
      <c r="C18" s="31">
        <v>0</v>
      </c>
      <c r="E18" s="31">
        <v>0</v>
      </c>
      <c r="G18" s="31">
        <v>0</v>
      </c>
      <c r="I18" s="31">
        <v>0</v>
      </c>
      <c r="K18" s="32" t="s">
        <v>270</v>
      </c>
      <c r="M18" s="20">
        <v>0</v>
      </c>
      <c r="O18" s="20">
        <v>0</v>
      </c>
      <c r="Q18" s="20">
        <v>1352331734</v>
      </c>
      <c r="S18" s="31">
        <v>1352331734</v>
      </c>
      <c r="U18" s="32">
        <v>1.8200000000000001E-2</v>
      </c>
    </row>
    <row r="19" spans="1:21" ht="21" x14ac:dyDescent="0.25">
      <c r="A19" s="3" t="s">
        <v>186</v>
      </c>
      <c r="C19" s="31">
        <v>0</v>
      </c>
      <c r="E19" s="31">
        <v>-182348070</v>
      </c>
      <c r="G19" s="31">
        <v>0</v>
      </c>
      <c r="I19" s="31">
        <v>-182348070</v>
      </c>
      <c r="K19" s="32" t="s">
        <v>281</v>
      </c>
      <c r="M19" s="20">
        <v>0</v>
      </c>
      <c r="O19" s="20">
        <v>224499424</v>
      </c>
      <c r="Q19" s="20">
        <v>214162419</v>
      </c>
      <c r="S19" s="31">
        <v>438661843</v>
      </c>
      <c r="U19" s="32">
        <v>5.8999999999999999E-3</v>
      </c>
    </row>
    <row r="20" spans="1:21" ht="21" x14ac:dyDescent="0.25">
      <c r="A20" s="3" t="s">
        <v>121</v>
      </c>
      <c r="C20" s="31">
        <v>0</v>
      </c>
      <c r="E20" s="31">
        <v>367492402</v>
      </c>
      <c r="G20" s="31">
        <v>0</v>
      </c>
      <c r="I20" s="31">
        <v>367492402</v>
      </c>
      <c r="K20" s="32" t="s">
        <v>282</v>
      </c>
      <c r="M20" s="20">
        <v>222911600</v>
      </c>
      <c r="O20" s="20">
        <v>-878848113</v>
      </c>
      <c r="Q20" s="20">
        <v>-363678556</v>
      </c>
      <c r="S20" s="31">
        <v>-1019615069</v>
      </c>
      <c r="U20" s="32">
        <v>-1.37E-2</v>
      </c>
    </row>
    <row r="21" spans="1:21" ht="21" x14ac:dyDescent="0.25">
      <c r="A21" s="3" t="s">
        <v>153</v>
      </c>
      <c r="C21" s="31">
        <v>0</v>
      </c>
      <c r="E21" s="31">
        <v>0</v>
      </c>
      <c r="G21" s="31">
        <v>0</v>
      </c>
      <c r="I21" s="31">
        <v>0</v>
      </c>
      <c r="K21" s="32" t="s">
        <v>270</v>
      </c>
      <c r="M21" s="20">
        <v>0</v>
      </c>
      <c r="O21" s="20">
        <v>0</v>
      </c>
      <c r="Q21" s="20">
        <v>481120703</v>
      </c>
      <c r="S21" s="31">
        <v>481120703</v>
      </c>
      <c r="U21" s="32">
        <v>6.4999999999999997E-3</v>
      </c>
    </row>
    <row r="22" spans="1:21" ht="21" x14ac:dyDescent="0.25">
      <c r="A22" s="3" t="s">
        <v>189</v>
      </c>
      <c r="C22" s="31">
        <v>0</v>
      </c>
      <c r="E22" s="31">
        <v>-854883000</v>
      </c>
      <c r="G22" s="31">
        <v>0</v>
      </c>
      <c r="I22" s="31">
        <v>-854883000</v>
      </c>
      <c r="K22" s="32" t="s">
        <v>283</v>
      </c>
      <c r="M22" s="20">
        <v>299794661</v>
      </c>
      <c r="O22" s="20">
        <v>-1107618281</v>
      </c>
      <c r="Q22" s="20">
        <v>244289740</v>
      </c>
      <c r="S22" s="31">
        <v>-563533880</v>
      </c>
      <c r="U22" s="32">
        <v>-7.6E-3</v>
      </c>
    </row>
    <row r="23" spans="1:21" ht="21" x14ac:dyDescent="0.25">
      <c r="A23" s="3" t="s">
        <v>163</v>
      </c>
      <c r="C23" s="31">
        <v>0</v>
      </c>
      <c r="E23" s="31">
        <v>0</v>
      </c>
      <c r="G23" s="31">
        <v>0</v>
      </c>
      <c r="I23" s="31">
        <v>0</v>
      </c>
      <c r="K23" s="32" t="s">
        <v>270</v>
      </c>
      <c r="M23" s="20">
        <v>0</v>
      </c>
      <c r="O23" s="20">
        <v>0</v>
      </c>
      <c r="Q23" s="20">
        <v>-102794520</v>
      </c>
      <c r="S23" s="31">
        <v>-102794520</v>
      </c>
      <c r="U23" s="32">
        <v>-1.4E-3</v>
      </c>
    </row>
    <row r="24" spans="1:21" ht="21" x14ac:dyDescent="0.25">
      <c r="A24" s="3" t="s">
        <v>165</v>
      </c>
      <c r="C24" s="31">
        <v>0</v>
      </c>
      <c r="E24" s="31">
        <v>0</v>
      </c>
      <c r="G24" s="31">
        <v>0</v>
      </c>
      <c r="I24" s="31">
        <v>0</v>
      </c>
      <c r="K24" s="32" t="s">
        <v>270</v>
      </c>
      <c r="M24" s="20">
        <v>110250000</v>
      </c>
      <c r="O24" s="20">
        <v>0</v>
      </c>
      <c r="Q24" s="20">
        <v>432939442</v>
      </c>
      <c r="S24" s="31">
        <v>543189442</v>
      </c>
      <c r="U24" s="32">
        <v>7.3000000000000001E-3</v>
      </c>
    </row>
    <row r="25" spans="1:21" ht="21" x14ac:dyDescent="0.25">
      <c r="A25" s="3" t="s">
        <v>163</v>
      </c>
      <c r="C25" s="31">
        <v>0</v>
      </c>
      <c r="E25" s="31">
        <v>0</v>
      </c>
      <c r="G25" s="31">
        <v>0</v>
      </c>
      <c r="I25" s="31">
        <v>0</v>
      </c>
      <c r="K25" s="32" t="s">
        <v>270</v>
      </c>
      <c r="M25" s="20">
        <v>1750000000</v>
      </c>
      <c r="O25" s="20">
        <v>0</v>
      </c>
      <c r="Q25" s="20">
        <v>3602536117</v>
      </c>
      <c r="S25" s="31">
        <v>5352536117</v>
      </c>
      <c r="U25" s="32">
        <v>7.2099999999999997E-2</v>
      </c>
    </row>
    <row r="26" spans="1:21" ht="21" x14ac:dyDescent="0.25">
      <c r="A26" s="3" t="s">
        <v>215</v>
      </c>
      <c r="C26" s="31">
        <v>0</v>
      </c>
      <c r="E26" s="31">
        <v>-455308586</v>
      </c>
      <c r="G26" s="31">
        <v>0</v>
      </c>
      <c r="I26" s="31">
        <v>-455308586</v>
      </c>
      <c r="K26" s="32" t="s">
        <v>284</v>
      </c>
      <c r="M26" s="20">
        <v>0</v>
      </c>
      <c r="O26" s="20">
        <v>3685025332</v>
      </c>
      <c r="Q26" s="20">
        <v>4206758502</v>
      </c>
      <c r="S26" s="31">
        <v>7891783834</v>
      </c>
      <c r="U26" s="32">
        <v>0.10639999999999999</v>
      </c>
    </row>
    <row r="27" spans="1:21" ht="21" x14ac:dyDescent="0.25">
      <c r="A27" s="3" t="s">
        <v>185</v>
      </c>
      <c r="C27" s="31">
        <v>0</v>
      </c>
      <c r="E27" s="31">
        <v>0</v>
      </c>
      <c r="G27" s="31">
        <v>0</v>
      </c>
      <c r="I27" s="31">
        <v>0</v>
      </c>
      <c r="K27" s="32" t="s">
        <v>270</v>
      </c>
      <c r="M27" s="20">
        <v>0</v>
      </c>
      <c r="O27" s="20">
        <v>0</v>
      </c>
      <c r="Q27" s="20">
        <v>1614358525</v>
      </c>
      <c r="S27" s="31">
        <v>1614358525</v>
      </c>
      <c r="U27" s="32">
        <v>2.18E-2</v>
      </c>
    </row>
    <row r="28" spans="1:21" ht="21" x14ac:dyDescent="0.25">
      <c r="A28" s="3" t="s">
        <v>166</v>
      </c>
      <c r="C28" s="31">
        <v>0</v>
      </c>
      <c r="E28" s="31">
        <v>0</v>
      </c>
      <c r="G28" s="31">
        <v>0</v>
      </c>
      <c r="I28" s="31">
        <v>0</v>
      </c>
      <c r="K28" s="32" t="s">
        <v>270</v>
      </c>
      <c r="M28" s="20">
        <v>211500000</v>
      </c>
      <c r="O28" s="20">
        <v>0</v>
      </c>
      <c r="Q28" s="20">
        <v>764291777</v>
      </c>
      <c r="S28" s="31">
        <v>975791777</v>
      </c>
      <c r="U28" s="32">
        <v>1.32E-2</v>
      </c>
    </row>
    <row r="29" spans="1:21" ht="21" x14ac:dyDescent="0.25">
      <c r="A29" s="3" t="s">
        <v>184</v>
      </c>
      <c r="C29" s="31">
        <v>0</v>
      </c>
      <c r="E29" s="31">
        <v>0</v>
      </c>
      <c r="G29" s="31">
        <v>0</v>
      </c>
      <c r="I29" s="31">
        <v>0</v>
      </c>
      <c r="K29" s="32" t="s">
        <v>270</v>
      </c>
      <c r="M29" s="20">
        <v>141290</v>
      </c>
      <c r="O29" s="20">
        <v>0</v>
      </c>
      <c r="Q29" s="20">
        <v>1019874223</v>
      </c>
      <c r="S29" s="31">
        <v>1020015513</v>
      </c>
      <c r="U29" s="32">
        <v>1.37E-2</v>
      </c>
    </row>
    <row r="30" spans="1:21" ht="21" x14ac:dyDescent="0.25">
      <c r="A30" s="3" t="s">
        <v>129</v>
      </c>
      <c r="C30" s="31">
        <v>0</v>
      </c>
      <c r="E30" s="31">
        <v>0</v>
      </c>
      <c r="G30" s="31">
        <v>0</v>
      </c>
      <c r="I30" s="31">
        <v>0</v>
      </c>
      <c r="K30" s="32" t="s">
        <v>270</v>
      </c>
      <c r="M30" s="20">
        <v>0</v>
      </c>
      <c r="O30" s="20">
        <v>0</v>
      </c>
      <c r="Q30" s="20">
        <v>-453127432</v>
      </c>
      <c r="S30" s="31">
        <v>-453127432</v>
      </c>
      <c r="U30" s="32">
        <v>-6.1000000000000004E-3</v>
      </c>
    </row>
    <row r="31" spans="1:21" ht="21" x14ac:dyDescent="0.25">
      <c r="A31" s="3" t="s">
        <v>187</v>
      </c>
      <c r="C31" s="31">
        <v>0</v>
      </c>
      <c r="E31" s="31">
        <v>0</v>
      </c>
      <c r="G31" s="31">
        <v>0</v>
      </c>
      <c r="I31" s="31">
        <v>0</v>
      </c>
      <c r="K31" s="32" t="s">
        <v>270</v>
      </c>
      <c r="M31" s="20">
        <v>0</v>
      </c>
      <c r="O31" s="20">
        <v>0</v>
      </c>
      <c r="Q31" s="20">
        <v>93941539</v>
      </c>
      <c r="S31" s="31">
        <v>93941539</v>
      </c>
      <c r="U31" s="32">
        <v>1.2999999999999999E-3</v>
      </c>
    </row>
    <row r="32" spans="1:21" ht="21" x14ac:dyDescent="0.25">
      <c r="A32" s="3" t="s">
        <v>178</v>
      </c>
      <c r="C32" s="31">
        <v>0</v>
      </c>
      <c r="E32" s="31">
        <v>0</v>
      </c>
      <c r="G32" s="31">
        <v>0</v>
      </c>
      <c r="I32" s="31">
        <v>0</v>
      </c>
      <c r="K32" s="32" t="s">
        <v>270</v>
      </c>
      <c r="M32" s="20">
        <v>581527888</v>
      </c>
      <c r="O32" s="20">
        <v>0</v>
      </c>
      <c r="Q32" s="20">
        <v>1114276567</v>
      </c>
      <c r="S32" s="31">
        <v>1695804455</v>
      </c>
      <c r="U32" s="32">
        <v>2.29E-2</v>
      </c>
    </row>
    <row r="33" spans="1:21" ht="21" x14ac:dyDescent="0.25">
      <c r="A33" s="3" t="s">
        <v>136</v>
      </c>
      <c r="C33" s="31">
        <v>0</v>
      </c>
      <c r="E33" s="31">
        <v>0</v>
      </c>
      <c r="G33" s="31">
        <v>0</v>
      </c>
      <c r="I33" s="31">
        <v>0</v>
      </c>
      <c r="K33" s="32" t="s">
        <v>270</v>
      </c>
      <c r="M33" s="20">
        <v>0</v>
      </c>
      <c r="O33" s="20">
        <v>0</v>
      </c>
      <c r="Q33" s="20">
        <v>-1693756399</v>
      </c>
      <c r="S33" s="31">
        <v>-1693756399</v>
      </c>
      <c r="U33" s="32">
        <v>-2.2800000000000001E-2</v>
      </c>
    </row>
    <row r="34" spans="1:21" ht="21" x14ac:dyDescent="0.25">
      <c r="A34" s="3" t="s">
        <v>120</v>
      </c>
      <c r="C34" s="31">
        <v>0</v>
      </c>
      <c r="E34" s="31">
        <v>0</v>
      </c>
      <c r="G34" s="31">
        <v>0</v>
      </c>
      <c r="I34" s="31">
        <v>0</v>
      </c>
      <c r="K34" s="32" t="s">
        <v>270</v>
      </c>
      <c r="M34" s="20">
        <v>9922000</v>
      </c>
      <c r="O34" s="20">
        <v>0</v>
      </c>
      <c r="Q34" s="20">
        <v>-467350653</v>
      </c>
      <c r="S34" s="31">
        <v>-457428653</v>
      </c>
      <c r="U34" s="32">
        <v>-6.1999999999999998E-3</v>
      </c>
    </row>
    <row r="35" spans="1:21" ht="21" x14ac:dyDescent="0.25">
      <c r="A35" s="3" t="s">
        <v>127</v>
      </c>
      <c r="C35" s="31">
        <v>0</v>
      </c>
      <c r="E35" s="31">
        <v>-260639910</v>
      </c>
      <c r="G35" s="31">
        <v>0</v>
      </c>
      <c r="I35" s="31">
        <v>-260639910</v>
      </c>
      <c r="K35" s="32" t="s">
        <v>285</v>
      </c>
      <c r="M35" s="20">
        <v>423500000</v>
      </c>
      <c r="O35" s="20">
        <v>-1153312008</v>
      </c>
      <c r="Q35" s="20">
        <v>-1376896950</v>
      </c>
      <c r="S35" s="31">
        <v>-2106708958</v>
      </c>
      <c r="U35" s="32">
        <v>-2.8400000000000002E-2</v>
      </c>
    </row>
    <row r="36" spans="1:21" ht="21" x14ac:dyDescent="0.25">
      <c r="A36" s="3" t="s">
        <v>219</v>
      </c>
      <c r="C36" s="31">
        <v>0</v>
      </c>
      <c r="E36" s="31">
        <v>0</v>
      </c>
      <c r="G36" s="31">
        <v>0</v>
      </c>
      <c r="I36" s="31">
        <v>0</v>
      </c>
      <c r="K36" s="32" t="s">
        <v>270</v>
      </c>
      <c r="M36" s="20">
        <v>0</v>
      </c>
      <c r="O36" s="20">
        <v>0</v>
      </c>
      <c r="Q36" s="20">
        <v>706957335</v>
      </c>
      <c r="S36" s="31">
        <v>706957335</v>
      </c>
      <c r="U36" s="32">
        <v>9.4999999999999998E-3</v>
      </c>
    </row>
    <row r="37" spans="1:21" ht="21" x14ac:dyDescent="0.25">
      <c r="A37" s="3" t="s">
        <v>217</v>
      </c>
      <c r="C37" s="31">
        <v>0</v>
      </c>
      <c r="E37" s="31">
        <v>1848925163</v>
      </c>
      <c r="G37" s="31">
        <v>0</v>
      </c>
      <c r="I37" s="31">
        <v>1848925163</v>
      </c>
      <c r="K37" s="32" t="s">
        <v>286</v>
      </c>
      <c r="M37" s="20">
        <v>0</v>
      </c>
      <c r="O37" s="20">
        <v>4156316570</v>
      </c>
      <c r="Q37" s="20">
        <v>1097633024</v>
      </c>
      <c r="S37" s="31">
        <v>5253949594</v>
      </c>
      <c r="U37" s="32">
        <v>7.0800000000000002E-2</v>
      </c>
    </row>
    <row r="38" spans="1:21" ht="21" x14ac:dyDescent="0.25">
      <c r="A38" s="3" t="s">
        <v>158</v>
      </c>
      <c r="C38" s="31">
        <v>0</v>
      </c>
      <c r="E38" s="31">
        <v>0</v>
      </c>
      <c r="G38" s="31">
        <v>0</v>
      </c>
      <c r="I38" s="31">
        <v>0</v>
      </c>
      <c r="K38" s="32" t="s">
        <v>270</v>
      </c>
      <c r="M38" s="20">
        <v>0</v>
      </c>
      <c r="O38" s="20">
        <v>0</v>
      </c>
      <c r="Q38" s="20">
        <v>-117114158</v>
      </c>
      <c r="S38" s="31">
        <v>-117114158</v>
      </c>
      <c r="U38" s="32">
        <v>-1.6000000000000001E-3</v>
      </c>
    </row>
    <row r="39" spans="1:21" ht="21" x14ac:dyDescent="0.25">
      <c r="A39" s="3" t="s">
        <v>147</v>
      </c>
      <c r="C39" s="31">
        <v>0</v>
      </c>
      <c r="E39" s="31">
        <v>0</v>
      </c>
      <c r="G39" s="31">
        <v>0</v>
      </c>
      <c r="I39" s="31">
        <v>0</v>
      </c>
      <c r="K39" s="32" t="s">
        <v>270</v>
      </c>
      <c r="M39" s="20">
        <v>0</v>
      </c>
      <c r="O39" s="20">
        <v>0</v>
      </c>
      <c r="Q39" s="20">
        <v>-3737627900</v>
      </c>
      <c r="S39" s="31">
        <v>-3737627900</v>
      </c>
      <c r="U39" s="32">
        <v>-5.04E-2</v>
      </c>
    </row>
    <row r="40" spans="1:21" ht="21" x14ac:dyDescent="0.25">
      <c r="A40" s="3" t="s">
        <v>167</v>
      </c>
      <c r="C40" s="31">
        <v>0</v>
      </c>
      <c r="E40" s="31">
        <v>0</v>
      </c>
      <c r="G40" s="31">
        <v>0</v>
      </c>
      <c r="I40" s="31">
        <v>0</v>
      </c>
      <c r="K40" s="32" t="s">
        <v>270</v>
      </c>
      <c r="M40" s="20">
        <v>705996132</v>
      </c>
      <c r="O40" s="20">
        <v>0</v>
      </c>
      <c r="Q40" s="20">
        <v>497808091</v>
      </c>
      <c r="S40" s="31">
        <v>1203804223</v>
      </c>
      <c r="U40" s="32">
        <v>1.6199999999999999E-2</v>
      </c>
    </row>
    <row r="41" spans="1:21" ht="21" x14ac:dyDescent="0.25">
      <c r="A41" s="3" t="s">
        <v>161</v>
      </c>
      <c r="C41" s="31">
        <v>0</v>
      </c>
      <c r="E41" s="31">
        <v>-132303084</v>
      </c>
      <c r="G41" s="31">
        <v>0</v>
      </c>
      <c r="I41" s="31">
        <v>-132303084</v>
      </c>
      <c r="K41" s="32" t="s">
        <v>287</v>
      </c>
      <c r="M41" s="20">
        <v>0</v>
      </c>
      <c r="O41" s="20">
        <v>-156887378</v>
      </c>
      <c r="Q41" s="20">
        <v>1460926358</v>
      </c>
      <c r="S41" s="31">
        <v>1304038980</v>
      </c>
      <c r="U41" s="32">
        <v>1.7600000000000001E-2</v>
      </c>
    </row>
    <row r="42" spans="1:21" ht="21" x14ac:dyDescent="0.25">
      <c r="A42" s="3" t="s">
        <v>162</v>
      </c>
      <c r="C42" s="31">
        <v>0</v>
      </c>
      <c r="E42" s="31">
        <v>-224923693</v>
      </c>
      <c r="G42" s="31">
        <v>0</v>
      </c>
      <c r="I42" s="31">
        <v>-224923693</v>
      </c>
      <c r="K42" s="32" t="s">
        <v>288</v>
      </c>
      <c r="M42" s="20">
        <v>45495000</v>
      </c>
      <c r="O42" s="20">
        <v>-1144225462</v>
      </c>
      <c r="Q42" s="20">
        <v>-1352271652</v>
      </c>
      <c r="S42" s="31">
        <v>-2451002114</v>
      </c>
      <c r="U42" s="32">
        <v>-3.3000000000000002E-2</v>
      </c>
    </row>
    <row r="43" spans="1:21" ht="21" x14ac:dyDescent="0.25">
      <c r="A43" s="3" t="s">
        <v>168</v>
      </c>
      <c r="C43" s="31">
        <v>0</v>
      </c>
      <c r="E43" s="31">
        <v>0</v>
      </c>
      <c r="G43" s="31">
        <v>0</v>
      </c>
      <c r="I43" s="31">
        <v>0</v>
      </c>
      <c r="K43" s="32" t="s">
        <v>270</v>
      </c>
      <c r="M43" s="20">
        <v>0</v>
      </c>
      <c r="O43" s="20">
        <v>0</v>
      </c>
      <c r="Q43" s="20">
        <v>-443019289</v>
      </c>
      <c r="S43" s="31">
        <v>-443019289</v>
      </c>
      <c r="U43" s="32">
        <v>-6.0000000000000001E-3</v>
      </c>
    </row>
    <row r="44" spans="1:21" ht="21" x14ac:dyDescent="0.25">
      <c r="A44" s="3" t="s">
        <v>126</v>
      </c>
      <c r="C44" s="31">
        <v>0</v>
      </c>
      <c r="E44" s="31">
        <v>0</v>
      </c>
      <c r="G44" s="31">
        <v>0</v>
      </c>
      <c r="I44" s="31">
        <v>0</v>
      </c>
      <c r="K44" s="32" t="s">
        <v>270</v>
      </c>
      <c r="M44" s="20">
        <v>54450000</v>
      </c>
      <c r="O44" s="20">
        <v>0</v>
      </c>
      <c r="Q44" s="20">
        <v>-103727067</v>
      </c>
      <c r="S44" s="31">
        <v>-49277067</v>
      </c>
      <c r="U44" s="32">
        <v>-6.9999999999999999E-4</v>
      </c>
    </row>
    <row r="45" spans="1:21" ht="21" x14ac:dyDescent="0.25">
      <c r="A45" s="3" t="s">
        <v>160</v>
      </c>
      <c r="C45" s="31">
        <v>0</v>
      </c>
      <c r="E45" s="31">
        <v>0</v>
      </c>
      <c r="G45" s="31">
        <v>0</v>
      </c>
      <c r="I45" s="31">
        <v>0</v>
      </c>
      <c r="K45" s="32" t="s">
        <v>270</v>
      </c>
      <c r="M45" s="20">
        <v>0</v>
      </c>
      <c r="O45" s="20">
        <v>0</v>
      </c>
      <c r="Q45" s="20">
        <v>-803424969</v>
      </c>
      <c r="S45" s="31">
        <v>-803424969</v>
      </c>
      <c r="U45" s="32">
        <v>-1.0800000000000001E-2</v>
      </c>
    </row>
    <row r="46" spans="1:21" ht="21" x14ac:dyDescent="0.25">
      <c r="A46" s="3" t="s">
        <v>139</v>
      </c>
      <c r="C46" s="31">
        <v>0</v>
      </c>
      <c r="E46" s="31">
        <v>0</v>
      </c>
      <c r="G46" s="31">
        <v>0</v>
      </c>
      <c r="I46" s="31">
        <v>0</v>
      </c>
      <c r="K46" s="32" t="s">
        <v>270</v>
      </c>
      <c r="M46" s="20">
        <v>0</v>
      </c>
      <c r="O46" s="20">
        <v>0</v>
      </c>
      <c r="Q46" s="20">
        <v>1564798852</v>
      </c>
      <c r="S46" s="31">
        <v>1564798852</v>
      </c>
      <c r="U46" s="32">
        <v>2.1100000000000001E-2</v>
      </c>
    </row>
    <row r="47" spans="1:21" ht="21" x14ac:dyDescent="0.25">
      <c r="A47" s="3" t="s">
        <v>137</v>
      </c>
      <c r="C47" s="31">
        <v>0</v>
      </c>
      <c r="E47" s="31">
        <v>0</v>
      </c>
      <c r="G47" s="31">
        <v>0</v>
      </c>
      <c r="I47" s="31">
        <v>0</v>
      </c>
      <c r="K47" s="32" t="s">
        <v>270</v>
      </c>
      <c r="M47" s="20">
        <v>0</v>
      </c>
      <c r="O47" s="20">
        <v>0</v>
      </c>
      <c r="Q47" s="20">
        <v>-122229121</v>
      </c>
      <c r="S47" s="31">
        <v>-122229121</v>
      </c>
      <c r="U47" s="32">
        <v>-1.6000000000000001E-3</v>
      </c>
    </row>
    <row r="48" spans="1:21" ht="21" x14ac:dyDescent="0.25">
      <c r="A48" s="3" t="s">
        <v>182</v>
      </c>
      <c r="C48" s="31">
        <v>0</v>
      </c>
      <c r="E48" s="31">
        <v>0</v>
      </c>
      <c r="G48" s="31">
        <v>0</v>
      </c>
      <c r="I48" s="31">
        <v>0</v>
      </c>
      <c r="K48" s="32" t="s">
        <v>270</v>
      </c>
      <c r="M48" s="20">
        <v>0</v>
      </c>
      <c r="O48" s="20">
        <v>0</v>
      </c>
      <c r="Q48" s="20">
        <v>572326678</v>
      </c>
      <c r="S48" s="31">
        <v>572326678</v>
      </c>
      <c r="U48" s="32">
        <v>7.7000000000000002E-3</v>
      </c>
    </row>
    <row r="49" spans="1:21" ht="21" x14ac:dyDescent="0.25">
      <c r="A49" s="3" t="s">
        <v>159</v>
      </c>
      <c r="C49" s="31">
        <v>0</v>
      </c>
      <c r="E49" s="31">
        <v>0</v>
      </c>
      <c r="G49" s="31">
        <v>0</v>
      </c>
      <c r="I49" s="31">
        <v>0</v>
      </c>
      <c r="K49" s="32" t="s">
        <v>270</v>
      </c>
      <c r="M49" s="20">
        <v>0</v>
      </c>
      <c r="O49" s="20">
        <v>0</v>
      </c>
      <c r="Q49" s="20">
        <v>-113227840</v>
      </c>
      <c r="S49" s="31">
        <v>-113227840</v>
      </c>
      <c r="U49" s="32">
        <v>-1.5E-3</v>
      </c>
    </row>
    <row r="50" spans="1:21" ht="21" x14ac:dyDescent="0.25">
      <c r="A50" s="3" t="s">
        <v>260</v>
      </c>
      <c r="C50" s="31">
        <v>0</v>
      </c>
      <c r="E50" s="31">
        <v>0</v>
      </c>
      <c r="G50" s="31">
        <v>0</v>
      </c>
      <c r="I50" s="31">
        <v>0</v>
      </c>
      <c r="K50" s="32" t="s">
        <v>270</v>
      </c>
      <c r="M50" s="20">
        <v>0</v>
      </c>
      <c r="O50" s="20">
        <v>0</v>
      </c>
      <c r="Q50" s="20">
        <v>-9168593</v>
      </c>
      <c r="S50" s="31">
        <v>-9168593</v>
      </c>
      <c r="U50" s="32">
        <v>-1E-4</v>
      </c>
    </row>
    <row r="51" spans="1:21" ht="21" x14ac:dyDescent="0.25">
      <c r="A51" s="3" t="s">
        <v>220</v>
      </c>
      <c r="C51" s="31">
        <v>0</v>
      </c>
      <c r="E51" s="31">
        <v>-541956060</v>
      </c>
      <c r="G51" s="31">
        <v>0</v>
      </c>
      <c r="I51" s="31">
        <v>-541956060</v>
      </c>
      <c r="K51" s="32" t="s">
        <v>289</v>
      </c>
      <c r="M51" s="20">
        <v>205449102</v>
      </c>
      <c r="O51" s="20">
        <v>-1614390473</v>
      </c>
      <c r="Q51" s="20">
        <v>0</v>
      </c>
      <c r="S51" s="31">
        <v>-1408941371</v>
      </c>
      <c r="U51" s="32">
        <v>-1.9E-2</v>
      </c>
    </row>
    <row r="52" spans="1:21" ht="21" x14ac:dyDescent="0.25">
      <c r="A52" s="3" t="s">
        <v>218</v>
      </c>
      <c r="C52" s="31">
        <v>0</v>
      </c>
      <c r="E52" s="31">
        <v>223661250</v>
      </c>
      <c r="G52" s="31">
        <v>0</v>
      </c>
      <c r="I52" s="31">
        <v>223661250</v>
      </c>
      <c r="K52" s="32" t="s">
        <v>290</v>
      </c>
      <c r="M52" s="20">
        <v>0</v>
      </c>
      <c r="O52" s="20">
        <v>-35773400</v>
      </c>
      <c r="Q52" s="20">
        <v>0</v>
      </c>
      <c r="S52" s="31">
        <v>-35773400</v>
      </c>
      <c r="U52" s="32">
        <v>-5.0000000000000001E-4</v>
      </c>
    </row>
    <row r="53" spans="1:21" ht="21" x14ac:dyDescent="0.25">
      <c r="A53" s="3" t="s">
        <v>188</v>
      </c>
      <c r="C53" s="31">
        <v>0</v>
      </c>
      <c r="E53" s="31">
        <v>-1019487341</v>
      </c>
      <c r="G53" s="31">
        <v>0</v>
      </c>
      <c r="I53" s="31">
        <v>-1019487341</v>
      </c>
      <c r="K53" s="32" t="s">
        <v>291</v>
      </c>
      <c r="M53" s="20">
        <v>0</v>
      </c>
      <c r="O53" s="20">
        <v>-1588782859</v>
      </c>
      <c r="Q53" s="20">
        <v>0</v>
      </c>
      <c r="S53" s="31">
        <v>-1588782859</v>
      </c>
      <c r="U53" s="32">
        <v>-2.1399999999999999E-2</v>
      </c>
    </row>
    <row r="54" spans="1:21" ht="21" x14ac:dyDescent="0.25">
      <c r="A54" s="3" t="s">
        <v>191</v>
      </c>
      <c r="C54" s="31">
        <v>0</v>
      </c>
      <c r="E54" s="31">
        <v>-213999084</v>
      </c>
      <c r="G54" s="31">
        <v>0</v>
      </c>
      <c r="I54" s="31">
        <v>-213999084</v>
      </c>
      <c r="K54" s="32" t="s">
        <v>292</v>
      </c>
      <c r="M54" s="20">
        <v>0</v>
      </c>
      <c r="O54" s="20">
        <v>-239938249</v>
      </c>
      <c r="Q54" s="20">
        <v>0</v>
      </c>
      <c r="S54" s="31">
        <v>-239938249</v>
      </c>
      <c r="U54" s="32">
        <v>-3.2000000000000002E-3</v>
      </c>
    </row>
    <row r="55" spans="1:21" ht="21" x14ac:dyDescent="0.25">
      <c r="A55" s="3" t="s">
        <v>216</v>
      </c>
      <c r="C55" s="31">
        <v>0</v>
      </c>
      <c r="E55" s="31">
        <v>-1394070630</v>
      </c>
      <c r="G55" s="31">
        <v>0</v>
      </c>
      <c r="I55" s="31">
        <v>-1394070630</v>
      </c>
      <c r="K55" s="32" t="s">
        <v>293</v>
      </c>
      <c r="M55" s="20">
        <v>0</v>
      </c>
      <c r="O55" s="20">
        <v>-2035193119</v>
      </c>
      <c r="Q55" s="20">
        <v>0</v>
      </c>
      <c r="S55" s="31">
        <v>-2035193119</v>
      </c>
      <c r="U55" s="32">
        <v>-2.7400000000000001E-2</v>
      </c>
    </row>
    <row r="56" spans="1:21" ht="21" x14ac:dyDescent="0.25">
      <c r="A56" s="3" t="s">
        <v>269</v>
      </c>
      <c r="C56" s="31">
        <v>0</v>
      </c>
      <c r="E56" s="31">
        <v>-322158974</v>
      </c>
      <c r="G56" s="31">
        <v>0</v>
      </c>
      <c r="I56" s="31">
        <v>-322158974</v>
      </c>
      <c r="K56" s="32" t="s">
        <v>294</v>
      </c>
      <c r="M56" s="20">
        <v>0</v>
      </c>
      <c r="O56" s="20">
        <v>-322158974</v>
      </c>
      <c r="Q56" s="20">
        <v>0</v>
      </c>
      <c r="S56" s="31">
        <v>-322158974</v>
      </c>
      <c r="U56" s="32">
        <v>-4.3E-3</v>
      </c>
    </row>
    <row r="57" spans="1:21" ht="21" x14ac:dyDescent="0.25">
      <c r="A57" s="3" t="s">
        <v>259</v>
      </c>
      <c r="C57" s="31">
        <v>0</v>
      </c>
      <c r="E57" s="31">
        <v>-187736283</v>
      </c>
      <c r="G57" s="31">
        <v>0</v>
      </c>
      <c r="I57" s="31">
        <v>-187736283</v>
      </c>
      <c r="K57" s="32" t="s">
        <v>295</v>
      </c>
      <c r="M57" s="20">
        <v>0</v>
      </c>
      <c r="O57" s="20">
        <v>-977562367</v>
      </c>
      <c r="Q57" s="20">
        <v>0</v>
      </c>
      <c r="S57" s="31">
        <v>-977562367</v>
      </c>
      <c r="U57" s="32">
        <v>-1.32E-2</v>
      </c>
    </row>
    <row r="58" spans="1:21" ht="21.75" thickBot="1" x14ac:dyDescent="0.3">
      <c r="A58" s="3" t="s">
        <v>91</v>
      </c>
      <c r="C58" s="23">
        <f>SUM(C9:C57)</f>
        <v>0</v>
      </c>
      <c r="E58" s="23">
        <f>SUM(E9:E57)</f>
        <v>-6121985075</v>
      </c>
      <c r="G58" s="23">
        <f>SUM(G9:G57)</f>
        <v>4721393448</v>
      </c>
      <c r="I58" s="23">
        <f>SUM(I9:I57)</f>
        <v>-1400591627</v>
      </c>
      <c r="K58" s="8">
        <f>SUM(K9:K57)</f>
        <v>0</v>
      </c>
      <c r="M58" s="7">
        <f>SUM(M9:M57)</f>
        <v>5637537673</v>
      </c>
      <c r="O58" s="7">
        <f>SUM(O9:O57)</f>
        <v>-782553191</v>
      </c>
      <c r="Q58" s="7">
        <f>SUM(Q9:Q57)</f>
        <v>16653837538</v>
      </c>
      <c r="S58" s="23">
        <f>SUM(S9:S57)</f>
        <v>21508822020</v>
      </c>
      <c r="U58" s="8">
        <f>SUM(U9:U57)</f>
        <v>0.29010000000000008</v>
      </c>
    </row>
    <row r="59" spans="1:21" ht="19.5" thickTop="1" x14ac:dyDescent="0.25"/>
  </sheetData>
  <sortState xmlns:xlrd2="http://schemas.microsoft.com/office/spreadsheetml/2017/richdata2" ref="A9:U59">
    <sortCondition descending="1" ref="S9:S59"/>
  </sortState>
  <mergeCells count="17"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  <pageSetup scale="3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8"/>
  <sheetViews>
    <sheetView rightToLeft="1" view="pageBreakPreview" topLeftCell="A8" zoomScale="85" zoomScaleNormal="100" zoomScaleSheetLayoutView="85" workbookViewId="0">
      <selection activeCell="Q38" sqref="Q38"/>
    </sheetView>
  </sheetViews>
  <sheetFormatPr defaultColWidth="9.140625" defaultRowHeight="18.75" x14ac:dyDescent="0.2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9" style="2" bestFit="1" customWidth="1"/>
    <col min="16" max="16" width="1" style="2" customWidth="1"/>
    <col min="17" max="17" width="20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 x14ac:dyDescent="0.25">
      <c r="A3" s="52" t="s">
        <v>66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 x14ac:dyDescent="0.2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18" customFormat="1" ht="25.5" x14ac:dyDescent="0.45">
      <c r="A5" s="57" t="s">
        <v>110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7" spans="1:17" ht="30.75" thickBot="1" x14ac:dyDescent="0.3">
      <c r="A7" s="56" t="s">
        <v>70</v>
      </c>
      <c r="C7" s="59" t="s">
        <v>68</v>
      </c>
      <c r="D7" s="59" t="s">
        <v>68</v>
      </c>
      <c r="E7" s="59" t="s">
        <v>68</v>
      </c>
      <c r="F7" s="59" t="s">
        <v>68</v>
      </c>
      <c r="G7" s="59" t="s">
        <v>68</v>
      </c>
      <c r="H7" s="59" t="s">
        <v>68</v>
      </c>
      <c r="I7" s="59" t="s">
        <v>68</v>
      </c>
      <c r="K7" s="59" t="s">
        <v>69</v>
      </c>
      <c r="L7" s="59" t="s">
        <v>69</v>
      </c>
      <c r="M7" s="59" t="s">
        <v>69</v>
      </c>
      <c r="N7" s="59" t="s">
        <v>69</v>
      </c>
      <c r="O7" s="59" t="s">
        <v>69</v>
      </c>
      <c r="P7" s="59" t="s">
        <v>69</v>
      </c>
      <c r="Q7" s="59" t="s">
        <v>69</v>
      </c>
    </row>
    <row r="8" spans="1:17" ht="30.75" thickBot="1" x14ac:dyDescent="0.3">
      <c r="A8" s="59" t="s">
        <v>70</v>
      </c>
      <c r="C8" s="58" t="s">
        <v>90</v>
      </c>
      <c r="D8" s="12"/>
      <c r="E8" s="58" t="s">
        <v>87</v>
      </c>
      <c r="F8" s="12"/>
      <c r="G8" s="58" t="s">
        <v>88</v>
      </c>
      <c r="H8" s="12"/>
      <c r="I8" s="58" t="s">
        <v>91</v>
      </c>
      <c r="K8" s="58" t="s">
        <v>90</v>
      </c>
      <c r="L8" s="12"/>
      <c r="M8" s="65" t="s">
        <v>87</v>
      </c>
      <c r="N8" s="12"/>
      <c r="O8" s="58" t="s">
        <v>88</v>
      </c>
      <c r="P8" s="12"/>
      <c r="Q8" s="58" t="s">
        <v>91</v>
      </c>
    </row>
    <row r="9" spans="1:17" x14ac:dyDescent="0.25">
      <c r="A9" s="2" t="s">
        <v>194</v>
      </c>
      <c r="C9" s="43">
        <v>0</v>
      </c>
      <c r="E9" s="43">
        <v>-108738601</v>
      </c>
      <c r="G9" s="43">
        <v>136637617</v>
      </c>
      <c r="I9" s="43">
        <v>27899016</v>
      </c>
      <c r="K9" s="43">
        <v>0</v>
      </c>
      <c r="M9" s="43">
        <v>0</v>
      </c>
      <c r="O9" s="43">
        <v>136637617</v>
      </c>
      <c r="Q9" s="43">
        <v>136637617</v>
      </c>
    </row>
    <row r="10" spans="1:17" x14ac:dyDescent="0.25">
      <c r="A10" s="2" t="s">
        <v>229</v>
      </c>
      <c r="C10" s="31">
        <v>0</v>
      </c>
      <c r="E10" s="31">
        <v>-1196854</v>
      </c>
      <c r="G10" s="31">
        <v>1604607</v>
      </c>
      <c r="I10" s="31">
        <v>407753</v>
      </c>
      <c r="K10" s="31">
        <v>0</v>
      </c>
      <c r="M10" s="31">
        <v>0</v>
      </c>
      <c r="O10" s="31">
        <v>1604607</v>
      </c>
      <c r="Q10" s="31">
        <v>1604607</v>
      </c>
    </row>
    <row r="11" spans="1:17" x14ac:dyDescent="0.25">
      <c r="A11" s="2" t="s">
        <v>170</v>
      </c>
      <c r="C11" s="31">
        <v>0</v>
      </c>
      <c r="E11" s="31">
        <v>0</v>
      </c>
      <c r="G11" s="31">
        <v>0</v>
      </c>
      <c r="I11" s="31">
        <v>0</v>
      </c>
      <c r="K11" s="31">
        <v>0</v>
      </c>
      <c r="M11" s="31">
        <v>0</v>
      </c>
      <c r="O11" s="31">
        <v>3119146</v>
      </c>
      <c r="Q11" s="31">
        <v>3119146</v>
      </c>
    </row>
    <row r="12" spans="1:17" x14ac:dyDescent="0.25">
      <c r="A12" s="2" t="s">
        <v>141</v>
      </c>
      <c r="C12" s="31">
        <v>0</v>
      </c>
      <c r="E12" s="31">
        <v>0</v>
      </c>
      <c r="G12" s="31">
        <v>0</v>
      </c>
      <c r="I12" s="31">
        <v>0</v>
      </c>
      <c r="K12" s="31">
        <v>0</v>
      </c>
      <c r="M12" s="31">
        <v>0</v>
      </c>
      <c r="O12" s="31">
        <v>703397345</v>
      </c>
      <c r="Q12" s="31">
        <v>703397345</v>
      </c>
    </row>
    <row r="13" spans="1:17" x14ac:dyDescent="0.25">
      <c r="A13" s="2" t="s">
        <v>169</v>
      </c>
      <c r="C13" s="31">
        <v>0</v>
      </c>
      <c r="E13" s="31">
        <v>0</v>
      </c>
      <c r="G13" s="31">
        <v>0</v>
      </c>
      <c r="I13" s="31">
        <v>0</v>
      </c>
      <c r="K13" s="31">
        <v>0</v>
      </c>
      <c r="M13" s="31">
        <v>0</v>
      </c>
      <c r="O13" s="31">
        <v>315264253</v>
      </c>
      <c r="Q13" s="31">
        <v>315264253</v>
      </c>
    </row>
    <row r="14" spans="1:17" x14ac:dyDescent="0.25">
      <c r="A14" s="2" t="s">
        <v>172</v>
      </c>
      <c r="C14" s="31">
        <v>0</v>
      </c>
      <c r="E14" s="31">
        <v>0</v>
      </c>
      <c r="G14" s="31">
        <v>0</v>
      </c>
      <c r="I14" s="31">
        <v>0</v>
      </c>
      <c r="K14" s="31">
        <v>0</v>
      </c>
      <c r="M14" s="31">
        <v>0</v>
      </c>
      <c r="O14" s="31">
        <v>434917</v>
      </c>
      <c r="Q14" s="31">
        <v>434917</v>
      </c>
    </row>
    <row r="15" spans="1:17" x14ac:dyDescent="0.25">
      <c r="A15" s="2" t="s">
        <v>171</v>
      </c>
      <c r="C15" s="31">
        <v>0</v>
      </c>
      <c r="E15" s="31">
        <v>0</v>
      </c>
      <c r="G15" s="31">
        <v>0</v>
      </c>
      <c r="I15" s="31">
        <v>0</v>
      </c>
      <c r="K15" s="31">
        <v>0</v>
      </c>
      <c r="M15" s="31">
        <v>0</v>
      </c>
      <c r="O15" s="31">
        <v>-23096449</v>
      </c>
      <c r="Q15" s="31">
        <v>-23096449</v>
      </c>
    </row>
    <row r="16" spans="1:17" x14ac:dyDescent="0.25">
      <c r="A16" s="2" t="s">
        <v>148</v>
      </c>
      <c r="C16" s="31">
        <v>0</v>
      </c>
      <c r="E16" s="31">
        <v>0</v>
      </c>
      <c r="G16" s="31">
        <v>0</v>
      </c>
      <c r="I16" s="31">
        <v>0</v>
      </c>
      <c r="K16" s="31">
        <v>0</v>
      </c>
      <c r="M16" s="31">
        <v>0</v>
      </c>
      <c r="O16" s="31">
        <v>1209580725</v>
      </c>
      <c r="Q16" s="31">
        <v>1209580725</v>
      </c>
    </row>
    <row r="17" spans="1:17" x14ac:dyDescent="0.25">
      <c r="A17" s="2" t="s">
        <v>123</v>
      </c>
      <c r="C17" s="31">
        <v>0</v>
      </c>
      <c r="E17" s="31">
        <v>0</v>
      </c>
      <c r="G17" s="31">
        <v>0</v>
      </c>
      <c r="I17" s="31">
        <v>0</v>
      </c>
      <c r="K17" s="31">
        <v>1663220427</v>
      </c>
      <c r="M17" s="31">
        <v>0</v>
      </c>
      <c r="O17" s="31">
        <v>-404960635</v>
      </c>
      <c r="Q17" s="31">
        <v>1258259792</v>
      </c>
    </row>
    <row r="18" spans="1:17" x14ac:dyDescent="0.25">
      <c r="A18" s="2" t="s">
        <v>154</v>
      </c>
      <c r="C18" s="31">
        <v>0</v>
      </c>
      <c r="E18" s="31">
        <v>0</v>
      </c>
      <c r="G18" s="31">
        <v>0</v>
      </c>
      <c r="I18" s="31">
        <v>0</v>
      </c>
      <c r="K18" s="31">
        <v>160891661</v>
      </c>
      <c r="M18" s="31">
        <v>0</v>
      </c>
      <c r="O18" s="31">
        <v>70095226</v>
      </c>
      <c r="Q18" s="31">
        <v>230986887</v>
      </c>
    </row>
    <row r="19" spans="1:17" x14ac:dyDescent="0.25">
      <c r="A19" s="2" t="s">
        <v>156</v>
      </c>
      <c r="C19" s="31">
        <v>0</v>
      </c>
      <c r="E19" s="31">
        <v>0</v>
      </c>
      <c r="G19" s="31">
        <v>0</v>
      </c>
      <c r="I19" s="31">
        <v>0</v>
      </c>
      <c r="K19" s="31">
        <v>0</v>
      </c>
      <c r="M19" s="31">
        <v>0</v>
      </c>
      <c r="O19" s="31">
        <v>408262880</v>
      </c>
      <c r="Q19" s="31">
        <v>408262880</v>
      </c>
    </row>
    <row r="20" spans="1:17" x14ac:dyDescent="0.25">
      <c r="A20" s="2" t="s">
        <v>140</v>
      </c>
      <c r="C20" s="31">
        <v>0</v>
      </c>
      <c r="E20" s="31">
        <v>0</v>
      </c>
      <c r="G20" s="31">
        <v>0</v>
      </c>
      <c r="I20" s="31">
        <v>0</v>
      </c>
      <c r="K20" s="31">
        <v>0</v>
      </c>
      <c r="M20" s="31">
        <v>0</v>
      </c>
      <c r="O20" s="31">
        <v>728899899</v>
      </c>
      <c r="Q20" s="31">
        <v>728899899</v>
      </c>
    </row>
    <row r="21" spans="1:17" x14ac:dyDescent="0.25">
      <c r="A21" s="2" t="s">
        <v>226</v>
      </c>
      <c r="C21" s="31">
        <v>0</v>
      </c>
      <c r="E21" s="31">
        <v>0</v>
      </c>
      <c r="G21" s="31">
        <v>0</v>
      </c>
      <c r="I21" s="31">
        <v>0</v>
      </c>
      <c r="K21" s="31">
        <v>0</v>
      </c>
      <c r="M21" s="31">
        <v>0</v>
      </c>
      <c r="O21" s="31">
        <v>37838442</v>
      </c>
      <c r="Q21" s="31">
        <v>37838442</v>
      </c>
    </row>
    <row r="22" spans="1:17" x14ac:dyDescent="0.25">
      <c r="A22" s="2" t="s">
        <v>157</v>
      </c>
      <c r="C22" s="31">
        <v>0</v>
      </c>
      <c r="E22" s="31">
        <v>52610723</v>
      </c>
      <c r="G22" s="31">
        <v>0</v>
      </c>
      <c r="I22" s="31">
        <v>52610723</v>
      </c>
      <c r="K22" s="31">
        <v>0</v>
      </c>
      <c r="M22" s="31">
        <v>22555857</v>
      </c>
      <c r="O22" s="31">
        <v>399005289</v>
      </c>
      <c r="Q22" s="31">
        <v>421561146</v>
      </c>
    </row>
    <row r="23" spans="1:17" x14ac:dyDescent="0.25">
      <c r="A23" s="2" t="s">
        <v>152</v>
      </c>
      <c r="C23" s="31">
        <v>2380780325</v>
      </c>
      <c r="E23" s="31">
        <v>0</v>
      </c>
      <c r="G23" s="31">
        <v>0</v>
      </c>
      <c r="I23" s="31">
        <v>2380780325</v>
      </c>
      <c r="K23" s="31">
        <v>20048063862</v>
      </c>
      <c r="M23" s="31">
        <v>-4199238750</v>
      </c>
      <c r="O23" s="31">
        <v>0</v>
      </c>
      <c r="Q23" s="31">
        <v>15848825112</v>
      </c>
    </row>
    <row r="24" spans="1:17" x14ac:dyDescent="0.25">
      <c r="A24" s="2" t="s">
        <v>196</v>
      </c>
      <c r="C24" s="31">
        <v>0</v>
      </c>
      <c r="E24" s="31">
        <v>135103337</v>
      </c>
      <c r="G24" s="31">
        <v>0</v>
      </c>
      <c r="I24" s="31">
        <v>135103337</v>
      </c>
      <c r="K24" s="31">
        <v>0</v>
      </c>
      <c r="M24" s="31">
        <v>502919384</v>
      </c>
      <c r="O24" s="31">
        <v>0</v>
      </c>
      <c r="Q24" s="31">
        <v>502919384</v>
      </c>
    </row>
    <row r="25" spans="1:17" x14ac:dyDescent="0.25">
      <c r="A25" s="2" t="s">
        <v>225</v>
      </c>
      <c r="C25" s="31">
        <v>0</v>
      </c>
      <c r="E25" s="31">
        <v>14997282</v>
      </c>
      <c r="G25" s="31">
        <v>0</v>
      </c>
      <c r="I25" s="31">
        <v>14997282</v>
      </c>
      <c r="K25" s="31">
        <v>0</v>
      </c>
      <c r="M25" s="31">
        <v>-9276697</v>
      </c>
      <c r="O25" s="31">
        <v>0</v>
      </c>
      <c r="Q25" s="31">
        <v>-9276697</v>
      </c>
    </row>
    <row r="26" spans="1:17" x14ac:dyDescent="0.25">
      <c r="A26" s="2" t="s">
        <v>227</v>
      </c>
      <c r="C26" s="31">
        <v>0</v>
      </c>
      <c r="E26" s="31">
        <v>37373225</v>
      </c>
      <c r="G26" s="31">
        <v>0</v>
      </c>
      <c r="I26" s="31">
        <v>37373225</v>
      </c>
      <c r="K26" s="31">
        <v>0</v>
      </c>
      <c r="M26" s="31">
        <v>17294538</v>
      </c>
      <c r="O26" s="31">
        <v>0</v>
      </c>
      <c r="Q26" s="31">
        <v>17294538</v>
      </c>
    </row>
    <row r="27" spans="1:17" x14ac:dyDescent="0.25">
      <c r="A27" s="2" t="s">
        <v>230</v>
      </c>
      <c r="C27" s="31">
        <v>0</v>
      </c>
      <c r="E27" s="31">
        <v>36308418</v>
      </c>
      <c r="G27" s="31">
        <v>0</v>
      </c>
      <c r="I27" s="31">
        <v>36308418</v>
      </c>
      <c r="K27" s="31">
        <v>0</v>
      </c>
      <c r="M27" s="31">
        <v>38528162</v>
      </c>
      <c r="O27" s="31">
        <v>0</v>
      </c>
      <c r="Q27" s="31">
        <v>38528162</v>
      </c>
    </row>
    <row r="28" spans="1:17" x14ac:dyDescent="0.25">
      <c r="A28" s="2" t="s">
        <v>231</v>
      </c>
      <c r="C28" s="31">
        <v>0</v>
      </c>
      <c r="E28" s="31">
        <v>97802889</v>
      </c>
      <c r="G28" s="31">
        <v>0</v>
      </c>
      <c r="I28" s="31">
        <v>97802889</v>
      </c>
      <c r="K28" s="31">
        <v>0</v>
      </c>
      <c r="M28" s="31">
        <v>-28562434</v>
      </c>
      <c r="O28" s="31">
        <v>0</v>
      </c>
      <c r="Q28" s="31">
        <v>-28562434</v>
      </c>
    </row>
    <row r="29" spans="1:17" x14ac:dyDescent="0.25">
      <c r="A29" s="2" t="s">
        <v>228</v>
      </c>
      <c r="C29" s="31">
        <v>0</v>
      </c>
      <c r="E29" s="31">
        <v>48897136</v>
      </c>
      <c r="G29" s="31">
        <v>0</v>
      </c>
      <c r="I29" s="31">
        <v>48897136</v>
      </c>
      <c r="K29" s="31">
        <v>0</v>
      </c>
      <c r="M29" s="31">
        <v>20879084</v>
      </c>
      <c r="O29" s="31">
        <v>0</v>
      </c>
      <c r="Q29" s="31">
        <v>20879084</v>
      </c>
    </row>
    <row r="30" spans="1:17" x14ac:dyDescent="0.25">
      <c r="A30" s="2" t="s">
        <v>232</v>
      </c>
      <c r="C30" s="31">
        <v>0</v>
      </c>
      <c r="E30" s="31">
        <v>32038117</v>
      </c>
      <c r="G30" s="31">
        <v>0</v>
      </c>
      <c r="I30" s="31">
        <v>32038117</v>
      </c>
      <c r="K30" s="31">
        <v>0</v>
      </c>
      <c r="M30" s="31">
        <v>-7340802</v>
      </c>
      <c r="O30" s="31">
        <v>0</v>
      </c>
      <c r="Q30" s="31">
        <v>-7340802</v>
      </c>
    </row>
    <row r="31" spans="1:17" x14ac:dyDescent="0.25">
      <c r="A31" s="2" t="s">
        <v>222</v>
      </c>
      <c r="C31" s="31">
        <v>0</v>
      </c>
      <c r="E31" s="31">
        <v>249135032</v>
      </c>
      <c r="G31" s="31">
        <v>0</v>
      </c>
      <c r="I31" s="31">
        <v>249135032</v>
      </c>
      <c r="K31" s="31">
        <v>0</v>
      </c>
      <c r="M31" s="31">
        <v>-300802991</v>
      </c>
      <c r="O31" s="31">
        <v>0</v>
      </c>
      <c r="Q31" s="31">
        <v>-300802991</v>
      </c>
    </row>
    <row r="32" spans="1:17" x14ac:dyDescent="0.25">
      <c r="A32" s="19" t="s">
        <v>233</v>
      </c>
      <c r="B32" s="19"/>
      <c r="C32" s="31">
        <v>0</v>
      </c>
      <c r="D32" s="19"/>
      <c r="E32" s="31">
        <v>167260462</v>
      </c>
      <c r="F32" s="19"/>
      <c r="G32" s="31">
        <v>0</v>
      </c>
      <c r="H32" s="19"/>
      <c r="I32" s="31">
        <v>167260462</v>
      </c>
      <c r="J32" s="19"/>
      <c r="K32" s="31">
        <v>0</v>
      </c>
      <c r="L32" s="19"/>
      <c r="M32" s="31">
        <v>-259540916</v>
      </c>
      <c r="N32" s="19"/>
      <c r="O32" s="31">
        <v>0</v>
      </c>
      <c r="P32" s="19"/>
      <c r="Q32" s="31">
        <v>-259540916</v>
      </c>
    </row>
    <row r="33" spans="1:17" x14ac:dyDescent="0.25">
      <c r="A33" s="19" t="s">
        <v>224</v>
      </c>
      <c r="B33" s="19"/>
      <c r="C33" s="31">
        <v>0</v>
      </c>
      <c r="D33" s="19"/>
      <c r="E33" s="31">
        <v>89696415</v>
      </c>
      <c r="F33" s="19"/>
      <c r="G33" s="31">
        <v>0</v>
      </c>
      <c r="H33" s="19"/>
      <c r="I33" s="31">
        <v>89696415</v>
      </c>
      <c r="J33" s="19"/>
      <c r="K33" s="31">
        <v>0</v>
      </c>
      <c r="L33" s="19"/>
      <c r="M33" s="31">
        <v>-90769188</v>
      </c>
      <c r="N33" s="19"/>
      <c r="O33" s="31">
        <v>0</v>
      </c>
      <c r="P33" s="19"/>
      <c r="Q33" s="31">
        <v>-90769188</v>
      </c>
    </row>
    <row r="34" spans="1:17" x14ac:dyDescent="0.25">
      <c r="A34" s="19" t="s">
        <v>262</v>
      </c>
      <c r="B34" s="19"/>
      <c r="C34" s="31">
        <v>0</v>
      </c>
      <c r="D34" s="19"/>
      <c r="E34" s="31">
        <v>-3810308</v>
      </c>
      <c r="F34" s="19"/>
      <c r="G34" s="31">
        <v>0</v>
      </c>
      <c r="H34" s="19"/>
      <c r="I34" s="31">
        <v>-3810308</v>
      </c>
      <c r="J34" s="19"/>
      <c r="K34" s="31">
        <v>0</v>
      </c>
      <c r="L34" s="19"/>
      <c r="M34" s="31">
        <v>-11729661</v>
      </c>
      <c r="N34" s="19"/>
      <c r="O34" s="31">
        <v>0</v>
      </c>
      <c r="P34" s="19"/>
      <c r="Q34" s="31">
        <v>-11729661</v>
      </c>
    </row>
    <row r="35" spans="1:17" x14ac:dyDescent="0.25">
      <c r="A35" s="19" t="s">
        <v>263</v>
      </c>
      <c r="B35" s="19"/>
      <c r="C35" s="31">
        <v>0</v>
      </c>
      <c r="D35" s="19"/>
      <c r="E35" s="31">
        <v>51040302</v>
      </c>
      <c r="F35" s="19"/>
      <c r="G35" s="31">
        <v>0</v>
      </c>
      <c r="H35" s="19"/>
      <c r="I35" s="31">
        <v>51040302</v>
      </c>
      <c r="J35" s="19"/>
      <c r="K35" s="31">
        <v>0</v>
      </c>
      <c r="L35" s="19"/>
      <c r="M35" s="31">
        <v>-32708738</v>
      </c>
      <c r="N35" s="19"/>
      <c r="O35" s="31">
        <v>0</v>
      </c>
      <c r="P35" s="19"/>
      <c r="Q35" s="31">
        <v>-32708738</v>
      </c>
    </row>
    <row r="36" spans="1:17" x14ac:dyDescent="0.25">
      <c r="A36" s="19" t="s">
        <v>223</v>
      </c>
      <c r="B36" s="19"/>
      <c r="C36" s="31">
        <v>0</v>
      </c>
      <c r="D36" s="19"/>
      <c r="E36" s="31">
        <v>61806696</v>
      </c>
      <c r="F36" s="19"/>
      <c r="G36" s="31">
        <v>0</v>
      </c>
      <c r="H36" s="19"/>
      <c r="I36" s="31">
        <v>61806696</v>
      </c>
      <c r="J36" s="19"/>
      <c r="K36" s="31">
        <v>0</v>
      </c>
      <c r="L36" s="19"/>
      <c r="M36" s="31">
        <v>-84325617</v>
      </c>
      <c r="N36" s="19"/>
      <c r="O36" s="31">
        <v>0</v>
      </c>
      <c r="P36" s="19"/>
      <c r="Q36" s="31">
        <v>-84325617</v>
      </c>
    </row>
    <row r="37" spans="1:17" ht="19.5" thickBot="1" x14ac:dyDescent="0.3">
      <c r="A37" s="2" t="s">
        <v>91</v>
      </c>
      <c r="C37" s="23">
        <f>SUM(C9:C36)</f>
        <v>2380780325</v>
      </c>
      <c r="E37" s="23">
        <f>SUM(E9:E36)</f>
        <v>960324271</v>
      </c>
      <c r="G37" s="23">
        <f>SUM(G9:G36)</f>
        <v>138242224</v>
      </c>
      <c r="I37" s="23">
        <f>SUM(I9:I36)</f>
        <v>3479346820</v>
      </c>
      <c r="K37" s="23">
        <f>SUM(K9:K36)</f>
        <v>21872175950</v>
      </c>
      <c r="M37" s="23">
        <f>SUM(M9:M36)</f>
        <v>-4422118769</v>
      </c>
      <c r="O37" s="23">
        <f>SUM(O9:O36)</f>
        <v>3586083262</v>
      </c>
      <c r="Q37" s="23">
        <f>SUM(Q9:Q36)</f>
        <v>21036140443</v>
      </c>
    </row>
    <row r="38" spans="1:17" ht="19.5" thickTop="1" x14ac:dyDescent="0.25"/>
  </sheetData>
  <sortState xmlns:xlrd2="http://schemas.microsoft.com/office/spreadsheetml/2017/richdata2" ref="A9:Q22">
    <sortCondition descending="1" ref="Q9:Q22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28"/>
  <sheetViews>
    <sheetView rightToLeft="1" view="pageBreakPreview" zoomScale="70" zoomScaleNormal="100" zoomScaleSheetLayoutView="70" workbookViewId="0">
      <selection activeCell="I28" sqref="I28"/>
    </sheetView>
  </sheetViews>
  <sheetFormatPr defaultColWidth="9.140625"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ht="30" x14ac:dyDescent="0.25">
      <c r="A3" s="52" t="s">
        <v>66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30" x14ac:dyDescent="0.2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2" s="14" customFormat="1" ht="25.5" x14ac:dyDescent="0.4">
      <c r="A5" s="57" t="s">
        <v>111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7" spans="1:12" ht="30.75" thickBot="1" x14ac:dyDescent="0.3">
      <c r="A7" s="59" t="s">
        <v>92</v>
      </c>
      <c r="B7" s="59" t="s">
        <v>92</v>
      </c>
      <c r="C7" s="59" t="s">
        <v>92</v>
      </c>
      <c r="E7" s="59" t="s">
        <v>68</v>
      </c>
      <c r="F7" s="59" t="s">
        <v>68</v>
      </c>
      <c r="G7" s="59" t="s">
        <v>68</v>
      </c>
      <c r="I7" s="59" t="s">
        <v>69</v>
      </c>
      <c r="J7" s="59" t="s">
        <v>69</v>
      </c>
      <c r="K7" s="59" t="s">
        <v>69</v>
      </c>
    </row>
    <row r="8" spans="1:12" ht="30.75" thickBot="1" x14ac:dyDescent="0.3">
      <c r="A8" s="58" t="s">
        <v>93</v>
      </c>
      <c r="B8" s="12"/>
      <c r="C8" s="58" t="s">
        <v>39</v>
      </c>
      <c r="E8" s="58" t="s">
        <v>94</v>
      </c>
      <c r="F8" s="12"/>
      <c r="G8" s="58" t="s">
        <v>95</v>
      </c>
      <c r="I8" s="58" t="s">
        <v>94</v>
      </c>
      <c r="J8" s="12"/>
      <c r="K8" s="58" t="s">
        <v>95</v>
      </c>
    </row>
    <row r="9" spans="1:12" x14ac:dyDescent="0.25">
      <c r="A9" s="2" t="s">
        <v>273</v>
      </c>
      <c r="C9" s="2" t="s">
        <v>75</v>
      </c>
      <c r="E9" s="38">
        <v>88767120</v>
      </c>
      <c r="G9" s="44" t="s">
        <v>75</v>
      </c>
      <c r="I9" s="38">
        <v>88767120</v>
      </c>
      <c r="J9" s="21"/>
      <c r="K9" s="21" t="s">
        <v>75</v>
      </c>
      <c r="L9" s="4">
        <f t="shared" ref="L9:L27" si="0">SUM(E9:K9)</f>
        <v>177534240</v>
      </c>
    </row>
    <row r="10" spans="1:12" x14ac:dyDescent="0.25">
      <c r="A10" s="19" t="s">
        <v>255</v>
      </c>
      <c r="B10" s="19"/>
      <c r="C10" s="19" t="s">
        <v>75</v>
      </c>
      <c r="D10" s="19"/>
      <c r="E10" s="20">
        <v>147945205</v>
      </c>
      <c r="F10" s="19"/>
      <c r="G10" s="19" t="s">
        <v>75</v>
      </c>
      <c r="H10" s="19"/>
      <c r="I10" s="20">
        <v>399999999</v>
      </c>
      <c r="J10" s="21"/>
      <c r="K10" s="21" t="s">
        <v>75</v>
      </c>
      <c r="L10" s="4">
        <f t="shared" si="0"/>
        <v>547945204</v>
      </c>
    </row>
    <row r="11" spans="1:12" x14ac:dyDescent="0.25">
      <c r="A11" s="19" t="s">
        <v>256</v>
      </c>
      <c r="B11" s="19"/>
      <c r="C11" s="19" t="s">
        <v>75</v>
      </c>
      <c r="D11" s="19"/>
      <c r="E11" s="20">
        <v>192328767</v>
      </c>
      <c r="F11" s="19"/>
      <c r="G11" s="19" t="s">
        <v>75</v>
      </c>
      <c r="H11" s="19"/>
      <c r="I11" s="20">
        <v>555616438</v>
      </c>
      <c r="J11" s="21"/>
      <c r="K11" s="21" t="s">
        <v>75</v>
      </c>
      <c r="L11" s="4">
        <f t="shared" si="0"/>
        <v>747945205</v>
      </c>
    </row>
    <row r="12" spans="1:12" x14ac:dyDescent="0.25">
      <c r="A12" s="19" t="s">
        <v>199</v>
      </c>
      <c r="B12" s="19"/>
      <c r="C12" s="19" t="s">
        <v>75</v>
      </c>
      <c r="D12" s="19"/>
      <c r="E12" s="20">
        <v>266301370</v>
      </c>
      <c r="F12" s="19"/>
      <c r="G12" s="19" t="s">
        <v>75</v>
      </c>
      <c r="H12" s="19"/>
      <c r="I12" s="20">
        <v>1223013697</v>
      </c>
      <c r="J12" s="21"/>
      <c r="K12" s="21"/>
      <c r="L12" s="4"/>
    </row>
    <row r="13" spans="1:12" x14ac:dyDescent="0.25">
      <c r="A13" s="19" t="s">
        <v>48</v>
      </c>
      <c r="B13" s="19"/>
      <c r="C13" s="19" t="s">
        <v>50</v>
      </c>
      <c r="D13" s="19"/>
      <c r="E13" s="20">
        <v>8226811</v>
      </c>
      <c r="F13" s="19"/>
      <c r="G13" s="19" t="s">
        <v>75</v>
      </c>
      <c r="H13" s="19"/>
      <c r="I13" s="20">
        <v>8259406</v>
      </c>
      <c r="J13" s="21"/>
      <c r="K13" s="21" t="s">
        <v>75</v>
      </c>
      <c r="L13" s="4">
        <f t="shared" si="0"/>
        <v>16486217</v>
      </c>
    </row>
    <row r="14" spans="1:12" x14ac:dyDescent="0.25">
      <c r="A14" s="19" t="s">
        <v>46</v>
      </c>
      <c r="B14" s="19"/>
      <c r="C14" s="19" t="s">
        <v>51</v>
      </c>
      <c r="D14" s="19"/>
      <c r="E14" s="20">
        <v>0</v>
      </c>
      <c r="F14" s="19"/>
      <c r="G14" s="19" t="s">
        <v>75</v>
      </c>
      <c r="H14" s="19"/>
      <c r="I14" s="20">
        <v>1195419</v>
      </c>
      <c r="J14" s="21"/>
      <c r="K14" s="21"/>
      <c r="L14" s="4"/>
    </row>
    <row r="15" spans="1:12" x14ac:dyDescent="0.25">
      <c r="A15" s="19" t="s">
        <v>52</v>
      </c>
      <c r="B15" s="19"/>
      <c r="C15" s="19" t="s">
        <v>53</v>
      </c>
      <c r="D15" s="19"/>
      <c r="E15" s="20">
        <v>0</v>
      </c>
      <c r="F15" s="19"/>
      <c r="G15" s="19" t="s">
        <v>75</v>
      </c>
      <c r="H15" s="19"/>
      <c r="I15" s="20">
        <v>50869</v>
      </c>
      <c r="J15" s="21"/>
      <c r="K15" s="21"/>
      <c r="L15" s="4"/>
    </row>
    <row r="16" spans="1:12" x14ac:dyDescent="0.25">
      <c r="A16" s="19" t="s">
        <v>202</v>
      </c>
      <c r="B16" s="19"/>
      <c r="C16" s="19" t="s">
        <v>174</v>
      </c>
      <c r="D16" s="19"/>
      <c r="E16" s="20">
        <v>462684930</v>
      </c>
      <c r="F16" s="19"/>
      <c r="G16" s="19" t="s">
        <v>75</v>
      </c>
      <c r="H16" s="19"/>
      <c r="I16" s="20">
        <v>6250357086</v>
      </c>
      <c r="J16" s="21"/>
      <c r="K16" s="21"/>
      <c r="L16" s="4"/>
    </row>
    <row r="17" spans="1:12" x14ac:dyDescent="0.25">
      <c r="A17" s="19" t="s">
        <v>48</v>
      </c>
      <c r="B17" s="19"/>
      <c r="C17" s="19" t="s">
        <v>54</v>
      </c>
      <c r="D17" s="19"/>
      <c r="E17" s="20">
        <v>14858168</v>
      </c>
      <c r="F17" s="19"/>
      <c r="G17" s="19" t="s">
        <v>75</v>
      </c>
      <c r="H17" s="19"/>
      <c r="I17" s="20">
        <v>34039858</v>
      </c>
      <c r="J17" s="21"/>
      <c r="K17" s="21" t="s">
        <v>75</v>
      </c>
      <c r="L17" s="4">
        <f t="shared" si="0"/>
        <v>48898026</v>
      </c>
    </row>
    <row r="18" spans="1:12" x14ac:dyDescent="0.25">
      <c r="A18" s="19" t="s">
        <v>56</v>
      </c>
      <c r="B18" s="19"/>
      <c r="C18" s="19" t="s">
        <v>58</v>
      </c>
      <c r="D18" s="19"/>
      <c r="E18" s="20">
        <v>982</v>
      </c>
      <c r="F18" s="19"/>
      <c r="G18" s="19" t="s">
        <v>75</v>
      </c>
      <c r="H18" s="19"/>
      <c r="I18" s="20">
        <v>7817</v>
      </c>
      <c r="J18" s="21"/>
      <c r="K18" s="21" t="s">
        <v>75</v>
      </c>
      <c r="L18" s="4">
        <f t="shared" si="0"/>
        <v>8799</v>
      </c>
    </row>
    <row r="19" spans="1:12" x14ac:dyDescent="0.25">
      <c r="A19" s="19" t="s">
        <v>59</v>
      </c>
      <c r="B19" s="19"/>
      <c r="C19" s="19" t="s">
        <v>60</v>
      </c>
      <c r="D19" s="19"/>
      <c r="E19" s="20">
        <v>842849</v>
      </c>
      <c r="F19" s="19"/>
      <c r="G19" s="19" t="s">
        <v>75</v>
      </c>
      <c r="H19" s="19"/>
      <c r="I19" s="20">
        <v>6910057</v>
      </c>
      <c r="J19" s="21"/>
      <c r="K19" s="21" t="s">
        <v>75</v>
      </c>
      <c r="L19" s="4">
        <f t="shared" si="0"/>
        <v>7752906</v>
      </c>
    </row>
    <row r="20" spans="1:12" x14ac:dyDescent="0.25">
      <c r="A20" s="19" t="s">
        <v>63</v>
      </c>
      <c r="B20" s="19"/>
      <c r="C20" s="19" t="s">
        <v>64</v>
      </c>
      <c r="D20" s="19"/>
      <c r="E20" s="20">
        <v>562143</v>
      </c>
      <c r="F20" s="19"/>
      <c r="G20" s="19" t="s">
        <v>75</v>
      </c>
      <c r="H20" s="19"/>
      <c r="I20" s="20">
        <v>17274125</v>
      </c>
      <c r="J20" s="21"/>
      <c r="K20" s="21"/>
      <c r="L20" s="4"/>
    </row>
    <row r="21" spans="1:12" x14ac:dyDescent="0.25">
      <c r="A21" s="19" t="s">
        <v>117</v>
      </c>
      <c r="B21" s="19"/>
      <c r="C21" s="19" t="s">
        <v>118</v>
      </c>
      <c r="D21" s="19"/>
      <c r="E21" s="20">
        <v>6485</v>
      </c>
      <c r="F21" s="19"/>
      <c r="G21" s="19" t="s">
        <v>75</v>
      </c>
      <c r="H21" s="19"/>
      <c r="I21" s="20">
        <v>66998</v>
      </c>
      <c r="J21" s="21"/>
      <c r="K21" s="21" t="s">
        <v>75</v>
      </c>
      <c r="L21" s="4">
        <f t="shared" si="0"/>
        <v>73483</v>
      </c>
    </row>
    <row r="22" spans="1:12" x14ac:dyDescent="0.25">
      <c r="A22" s="19" t="s">
        <v>63</v>
      </c>
      <c r="B22" s="19"/>
      <c r="C22" s="19" t="s">
        <v>130</v>
      </c>
      <c r="D22" s="19"/>
      <c r="E22" s="20">
        <v>0</v>
      </c>
      <c r="F22" s="19"/>
      <c r="G22" s="19" t="s">
        <v>75</v>
      </c>
      <c r="H22" s="19"/>
      <c r="I22" s="20">
        <v>3671083184</v>
      </c>
      <c r="J22" s="21"/>
      <c r="K22" s="21" t="s">
        <v>75</v>
      </c>
      <c r="L22" s="4"/>
    </row>
    <row r="23" spans="1:12" x14ac:dyDescent="0.25">
      <c r="A23" s="19" t="s">
        <v>131</v>
      </c>
      <c r="B23" s="19"/>
      <c r="C23" s="19" t="s">
        <v>132</v>
      </c>
      <c r="D23" s="19"/>
      <c r="E23" s="20">
        <v>1692</v>
      </c>
      <c r="F23" s="19"/>
      <c r="G23" s="19" t="s">
        <v>75</v>
      </c>
      <c r="H23" s="19"/>
      <c r="I23" s="20">
        <v>61330</v>
      </c>
      <c r="J23" s="21"/>
      <c r="K23" s="21" t="s">
        <v>75</v>
      </c>
      <c r="L23" s="4"/>
    </row>
    <row r="24" spans="1:12" x14ac:dyDescent="0.25">
      <c r="A24" s="19" t="s">
        <v>131</v>
      </c>
      <c r="B24" s="19"/>
      <c r="C24" s="19" t="s">
        <v>134</v>
      </c>
      <c r="D24" s="19"/>
      <c r="E24" s="20">
        <v>1972602740</v>
      </c>
      <c r="F24" s="19"/>
      <c r="G24" s="19" t="s">
        <v>75</v>
      </c>
      <c r="H24" s="19"/>
      <c r="I24" s="20">
        <v>16894363356</v>
      </c>
      <c r="J24" s="21"/>
      <c r="K24" s="21" t="s">
        <v>75</v>
      </c>
      <c r="L24" s="4"/>
    </row>
    <row r="25" spans="1:12" x14ac:dyDescent="0.25">
      <c r="A25" s="19" t="s">
        <v>202</v>
      </c>
      <c r="B25" s="19"/>
      <c r="C25" s="19" t="s">
        <v>150</v>
      </c>
      <c r="D25" s="19"/>
      <c r="E25" s="20">
        <v>3860</v>
      </c>
      <c r="F25" s="19"/>
      <c r="G25" s="19" t="s">
        <v>75</v>
      </c>
      <c r="H25" s="19"/>
      <c r="I25" s="20">
        <v>361692</v>
      </c>
      <c r="J25" s="21"/>
      <c r="K25" s="21" t="s">
        <v>75</v>
      </c>
      <c r="L25" s="4"/>
    </row>
    <row r="26" spans="1:12" x14ac:dyDescent="0.25">
      <c r="A26" s="19" t="s">
        <v>206</v>
      </c>
      <c r="B26" s="19"/>
      <c r="C26" s="19" t="s">
        <v>207</v>
      </c>
      <c r="D26" s="19"/>
      <c r="E26" s="20">
        <v>0</v>
      </c>
      <c r="F26" s="19"/>
      <c r="G26" s="19" t="s">
        <v>75</v>
      </c>
      <c r="H26" s="19"/>
      <c r="I26" s="20">
        <v>251114</v>
      </c>
      <c r="J26" s="21"/>
      <c r="K26" s="21" t="s">
        <v>75</v>
      </c>
      <c r="L26" s="4"/>
    </row>
    <row r="27" spans="1:12" ht="19.5" thickBot="1" x14ac:dyDescent="0.3">
      <c r="A27" s="2" t="s">
        <v>91</v>
      </c>
      <c r="E27" s="7">
        <f>SUM(E9:E26)</f>
        <v>3155133122</v>
      </c>
      <c r="G27" s="13"/>
      <c r="I27" s="7">
        <f>SUM(I9:I26)</f>
        <v>29151679565</v>
      </c>
      <c r="K27" s="13"/>
      <c r="L27" s="4">
        <f t="shared" si="0"/>
        <v>32306812687</v>
      </c>
    </row>
    <row r="28" spans="1:12" ht="19.5" thickTop="1" x14ac:dyDescent="0.25"/>
  </sheetData>
  <sortState xmlns:xlrd2="http://schemas.microsoft.com/office/spreadsheetml/2017/richdata2" ref="A9:K32">
    <sortCondition descending="1" ref="I9:I32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3"/>
  <sheetViews>
    <sheetView rightToLeft="1" view="pageBreakPreview" zoomScaleNormal="100" zoomScaleSheetLayoutView="100" workbookViewId="0">
      <selection activeCell="E7" sqref="E7"/>
    </sheetView>
  </sheetViews>
  <sheetFormatPr defaultColWidth="9.140625" defaultRowHeight="18.75" x14ac:dyDescent="0.2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52" t="s">
        <v>0</v>
      </c>
      <c r="B2" s="52"/>
      <c r="C2" s="52"/>
      <c r="D2" s="52"/>
      <c r="E2" s="52"/>
    </row>
    <row r="3" spans="1:5" ht="30" x14ac:dyDescent="0.25">
      <c r="A3" s="52" t="s">
        <v>66</v>
      </c>
      <c r="B3" s="52"/>
      <c r="C3" s="52"/>
      <c r="D3" s="52"/>
      <c r="E3" s="52"/>
    </row>
    <row r="4" spans="1:5" ht="30" x14ac:dyDescent="0.25">
      <c r="A4" s="52" t="str">
        <f>سهام!A4</f>
        <v>برای ماه منتهی به 1400/08/30</v>
      </c>
      <c r="B4" s="52"/>
      <c r="C4" s="52"/>
      <c r="D4" s="52"/>
      <c r="E4" s="52"/>
    </row>
    <row r="5" spans="1:5" customFormat="1" ht="25.5" x14ac:dyDescent="0.25">
      <c r="A5" s="57" t="s">
        <v>112</v>
      </c>
      <c r="B5" s="57"/>
      <c r="C5" s="57"/>
      <c r="D5" s="57"/>
      <c r="E5" s="57"/>
    </row>
    <row r="7" spans="1:5" ht="30.75" thickBot="1" x14ac:dyDescent="0.3">
      <c r="A7" s="56" t="s">
        <v>96</v>
      </c>
      <c r="C7" s="59" t="s">
        <v>68</v>
      </c>
      <c r="E7" s="59" t="s">
        <v>271</v>
      </c>
    </row>
    <row r="8" spans="1:5" ht="30.75" thickBot="1" x14ac:dyDescent="0.3">
      <c r="A8" s="59" t="s">
        <v>96</v>
      </c>
      <c r="C8" s="59" t="s">
        <v>42</v>
      </c>
      <c r="E8" s="59" t="s">
        <v>42</v>
      </c>
    </row>
    <row r="9" spans="1:5" ht="21" x14ac:dyDescent="0.25">
      <c r="A9" s="3" t="s">
        <v>173</v>
      </c>
      <c r="C9" s="38">
        <v>0</v>
      </c>
      <c r="E9" s="38">
        <v>6815</v>
      </c>
    </row>
    <row r="10" spans="1:5" ht="21" x14ac:dyDescent="0.25">
      <c r="A10" s="45" t="s">
        <v>138</v>
      </c>
      <c r="B10" s="19"/>
      <c r="C10" s="20">
        <v>0</v>
      </c>
      <c r="D10" s="19"/>
      <c r="E10" s="20">
        <v>20240408</v>
      </c>
    </row>
    <row r="11" spans="1:5" ht="21.75" thickBot="1" x14ac:dyDescent="0.3">
      <c r="A11" s="3" t="s">
        <v>97</v>
      </c>
      <c r="C11" s="41">
        <v>1215545</v>
      </c>
      <c r="E11" s="41">
        <v>45979186</v>
      </c>
    </row>
    <row r="12" spans="1:5" ht="22.5" thickTop="1" thickBot="1" x14ac:dyDescent="0.3">
      <c r="A12" s="3" t="s">
        <v>75</v>
      </c>
      <c r="C12" s="7">
        <f>SUM(C9:C11)</f>
        <v>1215545</v>
      </c>
      <c r="E12" s="7">
        <f>SUM(E9:E11)</f>
        <v>66226409</v>
      </c>
    </row>
    <row r="13" spans="1:5" ht="19.5" thickTop="1" x14ac:dyDescent="0.25"/>
  </sheetData>
  <sortState xmlns:xlrd2="http://schemas.microsoft.com/office/spreadsheetml/2017/richdata2"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W19"/>
  <sheetViews>
    <sheetView rightToLeft="1" view="pageBreakPreview" zoomScaleNormal="100" zoomScaleSheetLayoutView="100" workbookViewId="0">
      <selection activeCell="E11" sqref="E11"/>
    </sheetView>
  </sheetViews>
  <sheetFormatPr defaultColWidth="9.140625" defaultRowHeight="18.75" x14ac:dyDescent="0.2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52" t="s">
        <v>0</v>
      </c>
      <c r="B2" s="52"/>
      <c r="C2" s="52"/>
      <c r="D2" s="52"/>
      <c r="E2" s="52"/>
      <c r="F2" s="52"/>
      <c r="G2" s="52"/>
    </row>
    <row r="3" spans="1:23" ht="30" x14ac:dyDescent="0.25">
      <c r="A3" s="52" t="s">
        <v>66</v>
      </c>
      <c r="B3" s="52"/>
      <c r="C3" s="52"/>
      <c r="D3" s="52"/>
      <c r="E3" s="52"/>
      <c r="F3" s="52"/>
      <c r="G3" s="52"/>
    </row>
    <row r="4" spans="1:23" ht="30" x14ac:dyDescent="0.2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</row>
    <row r="5" spans="1:23" customFormat="1" ht="25.5" x14ac:dyDescent="0.25">
      <c r="A5" s="57" t="s">
        <v>113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7" spans="1:23" ht="30.75" thickBot="1" x14ac:dyDescent="0.3">
      <c r="A7" s="59" t="s">
        <v>70</v>
      </c>
      <c r="C7" s="59" t="s">
        <v>42</v>
      </c>
      <c r="E7" s="70" t="s">
        <v>89</v>
      </c>
      <c r="G7" s="70" t="s">
        <v>12</v>
      </c>
      <c r="I7" s="4"/>
    </row>
    <row r="8" spans="1:23" x14ac:dyDescent="0.25">
      <c r="A8" s="2" t="s">
        <v>142</v>
      </c>
      <c r="C8" s="38">
        <v>-1400591627</v>
      </c>
      <c r="E8" s="39">
        <v>-0.2581</v>
      </c>
      <c r="G8" s="39">
        <v>-2.2000000000000001E-3</v>
      </c>
      <c r="I8" s="6"/>
    </row>
    <row r="9" spans="1:23" x14ac:dyDescent="0.25">
      <c r="A9" s="19" t="s">
        <v>143</v>
      </c>
      <c r="B9" s="19"/>
      <c r="C9" s="20">
        <v>3479346820</v>
      </c>
      <c r="D9" s="19"/>
      <c r="E9" s="32">
        <v>0.6411</v>
      </c>
      <c r="F9" s="19"/>
      <c r="G9" s="32">
        <v>5.4999999999999997E-3</v>
      </c>
      <c r="I9" s="6"/>
    </row>
    <row r="10" spans="1:23" ht="19.5" thickBot="1" x14ac:dyDescent="0.3">
      <c r="A10" s="2" t="s">
        <v>144</v>
      </c>
      <c r="C10" s="41">
        <v>3155133122</v>
      </c>
      <c r="E10" s="42">
        <v>0.58130000000000004</v>
      </c>
      <c r="G10" s="42">
        <v>5.0000000000000001E-3</v>
      </c>
      <c r="I10" s="6"/>
    </row>
    <row r="11" spans="1:23" ht="20.25" thickTop="1" thickBot="1" x14ac:dyDescent="0.3">
      <c r="A11" s="2" t="s">
        <v>91</v>
      </c>
      <c r="C11" s="7">
        <f>SUM(C8:C10)</f>
        <v>5233888315</v>
      </c>
      <c r="E11" s="26">
        <f>SUM(E8:E10)</f>
        <v>0.96430000000000005</v>
      </c>
      <c r="G11" s="8">
        <f>SUM(G8:G10)</f>
        <v>8.3000000000000001E-3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  <row r="16" spans="1:23" x14ac:dyDescent="0.25">
      <c r="C16" s="4"/>
    </row>
    <row r="17" spans="3:3" x14ac:dyDescent="0.25">
      <c r="C17" s="4"/>
    </row>
    <row r="18" spans="3:3" x14ac:dyDescent="0.25">
      <c r="C18" s="4"/>
    </row>
    <row r="19" spans="3:3" x14ac:dyDescent="0.25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41"/>
  <sheetViews>
    <sheetView rightToLeft="1" view="pageBreakPreview" topLeftCell="A10" zoomScale="70" zoomScaleNormal="70" zoomScaleSheetLayoutView="70" workbookViewId="0">
      <selection activeCell="A4" sqref="A4:Y4"/>
    </sheetView>
  </sheetViews>
  <sheetFormatPr defaultColWidth="9.140625" defaultRowHeight="18.75" x14ac:dyDescent="0.2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31" ht="30" customHeight="1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31" ht="30" x14ac:dyDescent="0.25">
      <c r="A4" s="52" t="s">
        <v>272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31" s="14" customFormat="1" ht="25.5" x14ac:dyDescent="0.4">
      <c r="A5" s="57" t="s">
        <v>98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31" s="14" customFormat="1" ht="25.5" x14ac:dyDescent="0.4">
      <c r="A6" s="57" t="s">
        <v>99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8" spans="1:31" ht="30" x14ac:dyDescent="0.25">
      <c r="A8" s="52" t="s">
        <v>2</v>
      </c>
      <c r="C8" s="55" t="s">
        <v>261</v>
      </c>
      <c r="D8" s="55" t="s">
        <v>3</v>
      </c>
      <c r="E8" s="55" t="s">
        <v>3</v>
      </c>
      <c r="F8" s="55" t="s">
        <v>3</v>
      </c>
      <c r="G8" s="55" t="s">
        <v>3</v>
      </c>
      <c r="I8" s="55" t="s">
        <v>4</v>
      </c>
      <c r="J8" s="55" t="s">
        <v>4</v>
      </c>
      <c r="K8" s="55" t="s">
        <v>4</v>
      </c>
      <c r="L8" s="55" t="s">
        <v>4</v>
      </c>
      <c r="M8" s="55" t="s">
        <v>4</v>
      </c>
      <c r="N8" s="55" t="s">
        <v>4</v>
      </c>
      <c r="O8" s="55" t="s">
        <v>4</v>
      </c>
      <c r="Q8" s="55" t="s">
        <v>271</v>
      </c>
      <c r="R8" s="55" t="s">
        <v>5</v>
      </c>
      <c r="S8" s="55" t="s">
        <v>5</v>
      </c>
      <c r="T8" s="55" t="s">
        <v>5</v>
      </c>
      <c r="U8" s="55" t="s">
        <v>5</v>
      </c>
      <c r="V8" s="55" t="s">
        <v>5</v>
      </c>
      <c r="W8" s="55" t="s">
        <v>5</v>
      </c>
      <c r="X8" s="55" t="s">
        <v>5</v>
      </c>
      <c r="Y8" s="55" t="s">
        <v>5</v>
      </c>
      <c r="AE8" s="4"/>
    </row>
    <row r="9" spans="1:31" ht="30" x14ac:dyDescent="0.25">
      <c r="A9" s="52" t="s">
        <v>2</v>
      </c>
      <c r="C9" s="56" t="s">
        <v>6</v>
      </c>
      <c r="D9" s="19"/>
      <c r="E9" s="56" t="s">
        <v>7</v>
      </c>
      <c r="F9" s="19"/>
      <c r="G9" s="56" t="s">
        <v>8</v>
      </c>
      <c r="I9" s="52" t="s">
        <v>9</v>
      </c>
      <c r="J9" s="52" t="s">
        <v>9</v>
      </c>
      <c r="K9" s="52" t="s">
        <v>9</v>
      </c>
      <c r="L9" s="19"/>
      <c r="M9" s="52" t="s">
        <v>10</v>
      </c>
      <c r="N9" s="52" t="s">
        <v>10</v>
      </c>
      <c r="O9" s="52" t="s">
        <v>10</v>
      </c>
      <c r="Q9" s="56" t="s">
        <v>6</v>
      </c>
      <c r="R9" s="19"/>
      <c r="S9" s="56" t="s">
        <v>11</v>
      </c>
      <c r="T9" s="19"/>
      <c r="U9" s="56" t="s">
        <v>7</v>
      </c>
      <c r="V9" s="19"/>
      <c r="W9" s="56" t="s">
        <v>8</v>
      </c>
      <c r="X9" s="19"/>
      <c r="Y9" s="53" t="s">
        <v>12</v>
      </c>
    </row>
    <row r="10" spans="1:31" ht="30" x14ac:dyDescent="0.25">
      <c r="A10" s="52" t="s">
        <v>2</v>
      </c>
      <c r="C10" s="55" t="s">
        <v>6</v>
      </c>
      <c r="D10" s="19"/>
      <c r="E10" s="55" t="s">
        <v>7</v>
      </c>
      <c r="F10" s="19"/>
      <c r="G10" s="55" t="s">
        <v>8</v>
      </c>
      <c r="I10" s="55" t="s">
        <v>6</v>
      </c>
      <c r="J10" s="19"/>
      <c r="K10" s="55" t="s">
        <v>7</v>
      </c>
      <c r="L10" s="19"/>
      <c r="M10" s="55" t="s">
        <v>6</v>
      </c>
      <c r="N10" s="19"/>
      <c r="O10" s="55" t="s">
        <v>13</v>
      </c>
      <c r="Q10" s="55" t="s">
        <v>6</v>
      </c>
      <c r="R10" s="19"/>
      <c r="S10" s="55" t="s">
        <v>11</v>
      </c>
      <c r="T10" s="19"/>
      <c r="U10" s="55" t="s">
        <v>7</v>
      </c>
      <c r="V10" s="19"/>
      <c r="W10" s="55" t="s">
        <v>8</v>
      </c>
      <c r="X10" s="19"/>
      <c r="Y10" s="54" t="s">
        <v>12</v>
      </c>
    </row>
    <row r="11" spans="1:31" ht="21" x14ac:dyDescent="0.25">
      <c r="A11" s="3" t="s">
        <v>162</v>
      </c>
      <c r="C11" s="4">
        <v>187000</v>
      </c>
      <c r="E11" s="4">
        <v>2644336377</v>
      </c>
      <c r="G11" s="4">
        <v>1725034608</v>
      </c>
      <c r="I11" s="4">
        <v>0</v>
      </c>
      <c r="K11" s="4">
        <v>0</v>
      </c>
      <c r="M11" s="4">
        <v>0</v>
      </c>
      <c r="O11" s="4">
        <v>0</v>
      </c>
      <c r="Q11" s="4">
        <v>187000</v>
      </c>
      <c r="S11" s="4">
        <v>8070</v>
      </c>
      <c r="U11" s="4">
        <v>2644336377</v>
      </c>
      <c r="W11" s="4">
        <v>1500110914.5</v>
      </c>
      <c r="Y11" s="5">
        <v>2.3999999999999998E-3</v>
      </c>
    </row>
    <row r="12" spans="1:31" ht="21" x14ac:dyDescent="0.25">
      <c r="A12" s="3" t="s">
        <v>127</v>
      </c>
      <c r="C12" s="4">
        <v>1380000</v>
      </c>
      <c r="E12" s="4">
        <v>9946479498</v>
      </c>
      <c r="G12" s="4">
        <v>9053807400</v>
      </c>
      <c r="I12" s="4">
        <v>0</v>
      </c>
      <c r="K12" s="4">
        <v>0</v>
      </c>
      <c r="M12" s="4">
        <v>0</v>
      </c>
      <c r="O12" s="4">
        <v>0</v>
      </c>
      <c r="Q12" s="4">
        <v>1380000</v>
      </c>
      <c r="S12" s="4">
        <v>6410</v>
      </c>
      <c r="U12" s="4">
        <v>9946479498</v>
      </c>
      <c r="W12" s="4">
        <v>8793167490</v>
      </c>
      <c r="Y12" s="5">
        <v>1.3899999999999999E-2</v>
      </c>
    </row>
    <row r="13" spans="1:31" ht="21" x14ac:dyDescent="0.25">
      <c r="A13" s="3" t="s">
        <v>164</v>
      </c>
      <c r="C13" s="4">
        <v>102500</v>
      </c>
      <c r="E13" s="4">
        <v>9604558330</v>
      </c>
      <c r="G13" s="4">
        <v>11982278700</v>
      </c>
      <c r="I13" s="4">
        <v>0</v>
      </c>
      <c r="K13" s="4">
        <v>0</v>
      </c>
      <c r="M13" s="4">
        <v>0</v>
      </c>
      <c r="O13" s="4">
        <v>0</v>
      </c>
      <c r="Q13" s="4">
        <v>102500</v>
      </c>
      <c r="S13" s="4">
        <v>114750</v>
      </c>
      <c r="U13" s="4">
        <v>9604558330</v>
      </c>
      <c r="W13" s="4">
        <v>11691891843.75</v>
      </c>
      <c r="Y13" s="5">
        <v>1.8499999999999999E-2</v>
      </c>
    </row>
    <row r="14" spans="1:31" ht="21" x14ac:dyDescent="0.25">
      <c r="A14" s="3" t="s">
        <v>220</v>
      </c>
      <c r="C14" s="4">
        <v>470000</v>
      </c>
      <c r="E14" s="4">
        <v>9612914393</v>
      </c>
      <c r="G14" s="4">
        <v>8540479980</v>
      </c>
      <c r="I14" s="4">
        <v>0</v>
      </c>
      <c r="K14" s="4">
        <v>0</v>
      </c>
      <c r="M14" s="4">
        <v>0</v>
      </c>
      <c r="O14" s="4">
        <v>0</v>
      </c>
      <c r="Q14" s="4">
        <v>470000</v>
      </c>
      <c r="S14" s="4">
        <v>17120</v>
      </c>
      <c r="U14" s="4">
        <v>9612914393</v>
      </c>
      <c r="W14" s="4">
        <v>7998523920</v>
      </c>
      <c r="Y14" s="5">
        <v>1.2699999999999999E-2</v>
      </c>
    </row>
    <row r="15" spans="1:31" ht="21" x14ac:dyDescent="0.25">
      <c r="A15" s="3" t="s">
        <v>217</v>
      </c>
      <c r="C15" s="4">
        <v>325401</v>
      </c>
      <c r="E15" s="4">
        <v>2485064018</v>
      </c>
      <c r="G15" s="4">
        <v>4792455425.7648001</v>
      </c>
      <c r="I15" s="4">
        <v>0</v>
      </c>
      <c r="K15" s="4">
        <v>0</v>
      </c>
      <c r="M15" s="4">
        <v>0</v>
      </c>
      <c r="O15" s="4">
        <v>0</v>
      </c>
      <c r="Q15" s="4">
        <v>325401</v>
      </c>
      <c r="S15" s="4">
        <v>20532</v>
      </c>
      <c r="U15" s="4">
        <v>2485064018</v>
      </c>
      <c r="W15" s="4">
        <v>6641380588.6745996</v>
      </c>
      <c r="Y15" s="5">
        <v>1.0500000000000001E-2</v>
      </c>
    </row>
    <row r="16" spans="1:31" ht="21" x14ac:dyDescent="0.25">
      <c r="A16" s="3" t="s">
        <v>128</v>
      </c>
      <c r="C16" s="4">
        <v>191612</v>
      </c>
      <c r="E16" s="4">
        <v>1568403976</v>
      </c>
      <c r="G16" s="4">
        <v>2064715489.224</v>
      </c>
      <c r="I16" s="4">
        <v>0</v>
      </c>
      <c r="K16" s="4">
        <v>0</v>
      </c>
      <c r="M16" s="4">
        <v>0</v>
      </c>
      <c r="O16" s="4">
        <v>0</v>
      </c>
      <c r="Q16" s="4">
        <v>191612</v>
      </c>
      <c r="S16" s="4">
        <v>9890</v>
      </c>
      <c r="U16" s="4">
        <v>1568403976</v>
      </c>
      <c r="W16" s="4">
        <v>1883767176.0539999</v>
      </c>
      <c r="Y16" s="5">
        <v>3.0000000000000001E-3</v>
      </c>
    </row>
    <row r="17" spans="1:25" ht="21" x14ac:dyDescent="0.25">
      <c r="A17" s="3" t="s">
        <v>183</v>
      </c>
      <c r="C17" s="4">
        <v>102748</v>
      </c>
      <c r="E17" s="4">
        <v>9232420928</v>
      </c>
      <c r="G17" s="4">
        <v>10305281514.511801</v>
      </c>
      <c r="I17" s="4">
        <v>0</v>
      </c>
      <c r="K17" s="4">
        <v>0</v>
      </c>
      <c r="M17" s="4">
        <v>-102748</v>
      </c>
      <c r="O17" s="4">
        <v>12739696032</v>
      </c>
      <c r="Q17" s="4">
        <v>0</v>
      </c>
      <c r="S17" s="4">
        <v>0</v>
      </c>
      <c r="U17" s="4">
        <v>0</v>
      </c>
      <c r="W17" s="4">
        <v>0</v>
      </c>
      <c r="Y17" s="5">
        <v>0</v>
      </c>
    </row>
    <row r="18" spans="1:25" ht="21" x14ac:dyDescent="0.25">
      <c r="A18" s="3" t="s">
        <v>259</v>
      </c>
      <c r="C18" s="4">
        <v>994000</v>
      </c>
      <c r="E18" s="4">
        <v>15156592162</v>
      </c>
      <c r="G18" s="4">
        <v>14366766078</v>
      </c>
      <c r="I18" s="4">
        <v>0</v>
      </c>
      <c r="K18" s="4">
        <v>0</v>
      </c>
      <c r="M18" s="4">
        <v>0</v>
      </c>
      <c r="O18" s="4">
        <v>0</v>
      </c>
      <c r="Q18" s="4">
        <v>994000</v>
      </c>
      <c r="S18" s="4">
        <v>14350</v>
      </c>
      <c r="U18" s="4">
        <v>15156592162</v>
      </c>
      <c r="W18" s="4">
        <v>14179029795</v>
      </c>
      <c r="Y18" s="5">
        <v>2.2499999999999999E-2</v>
      </c>
    </row>
    <row r="19" spans="1:25" ht="21" x14ac:dyDescent="0.25">
      <c r="A19" s="3" t="s">
        <v>221</v>
      </c>
      <c r="C19" s="4">
        <v>150000</v>
      </c>
      <c r="E19" s="4">
        <v>8055399048</v>
      </c>
      <c r="G19" s="4">
        <v>8490181050</v>
      </c>
      <c r="I19" s="4">
        <v>0</v>
      </c>
      <c r="K19" s="4">
        <v>0</v>
      </c>
      <c r="M19" s="4">
        <v>-150000</v>
      </c>
      <c r="O19" s="4">
        <v>9058840228</v>
      </c>
      <c r="Q19" s="4">
        <v>0</v>
      </c>
      <c r="S19" s="4">
        <v>0</v>
      </c>
      <c r="U19" s="4">
        <v>0</v>
      </c>
      <c r="W19" s="4">
        <v>0</v>
      </c>
      <c r="Y19" s="5">
        <v>0</v>
      </c>
    </row>
    <row r="20" spans="1:25" ht="21" x14ac:dyDescent="0.25">
      <c r="A20" s="3" t="s">
        <v>188</v>
      </c>
      <c r="C20" s="4">
        <v>2872800</v>
      </c>
      <c r="E20" s="4">
        <v>12009257119</v>
      </c>
      <c r="G20" s="4">
        <v>11439961601.040001</v>
      </c>
      <c r="I20" s="4">
        <v>0</v>
      </c>
      <c r="K20" s="4">
        <v>0</v>
      </c>
      <c r="M20" s="4">
        <v>0</v>
      </c>
      <c r="O20" s="4">
        <v>0</v>
      </c>
      <c r="Q20" s="4">
        <v>2872800</v>
      </c>
      <c r="S20" s="4">
        <v>3649</v>
      </c>
      <c r="U20" s="4">
        <v>12009257119</v>
      </c>
      <c r="W20" s="4">
        <v>10420474259.16</v>
      </c>
      <c r="Y20" s="5">
        <v>1.6500000000000001E-2</v>
      </c>
    </row>
    <row r="21" spans="1:25" ht="21" x14ac:dyDescent="0.25">
      <c r="A21" s="3" t="s">
        <v>192</v>
      </c>
      <c r="C21" s="4">
        <v>433088</v>
      </c>
      <c r="E21" s="4">
        <v>10121449907</v>
      </c>
      <c r="G21" s="4">
        <v>10775693493.792</v>
      </c>
      <c r="I21" s="4">
        <v>0</v>
      </c>
      <c r="K21" s="4">
        <v>0</v>
      </c>
      <c r="M21" s="4">
        <v>-433088</v>
      </c>
      <c r="O21" s="4">
        <v>10332127071</v>
      </c>
      <c r="Q21" s="4">
        <v>0</v>
      </c>
      <c r="S21" s="4">
        <v>0</v>
      </c>
      <c r="U21" s="4">
        <v>0</v>
      </c>
      <c r="W21" s="4">
        <v>0</v>
      </c>
      <c r="Y21" s="5">
        <v>0</v>
      </c>
    </row>
    <row r="22" spans="1:25" ht="21" x14ac:dyDescent="0.25">
      <c r="A22" s="3" t="s">
        <v>161</v>
      </c>
      <c r="C22" s="4">
        <v>53238</v>
      </c>
      <c r="E22" s="4">
        <v>959173284</v>
      </c>
      <c r="G22" s="4">
        <v>934588990.67400002</v>
      </c>
      <c r="I22" s="4">
        <v>0</v>
      </c>
      <c r="K22" s="4">
        <v>0</v>
      </c>
      <c r="M22" s="4">
        <v>0</v>
      </c>
      <c r="O22" s="4">
        <v>0</v>
      </c>
      <c r="Q22" s="4">
        <v>53238</v>
      </c>
      <c r="S22" s="4">
        <v>15160</v>
      </c>
      <c r="U22" s="4">
        <v>959173284</v>
      </c>
      <c r="W22" s="4">
        <v>802285905.92400002</v>
      </c>
      <c r="Y22" s="5">
        <v>1.2999999999999999E-3</v>
      </c>
    </row>
    <row r="23" spans="1:25" ht="21" x14ac:dyDescent="0.25">
      <c r="A23" s="3" t="s">
        <v>191</v>
      </c>
      <c r="C23" s="4">
        <v>207000</v>
      </c>
      <c r="E23" s="4">
        <v>4972610299</v>
      </c>
      <c r="G23" s="4">
        <v>4946671134</v>
      </c>
      <c r="I23" s="4">
        <v>0</v>
      </c>
      <c r="K23" s="4">
        <v>0</v>
      </c>
      <c r="M23" s="4">
        <v>0</v>
      </c>
      <c r="O23" s="4">
        <v>0</v>
      </c>
      <c r="Q23" s="4">
        <v>207000</v>
      </c>
      <c r="S23" s="4">
        <v>23000</v>
      </c>
      <c r="U23" s="4">
        <v>4972610299</v>
      </c>
      <c r="W23" s="4">
        <v>4732672050</v>
      </c>
      <c r="Y23" s="5">
        <v>7.4999999999999997E-3</v>
      </c>
    </row>
    <row r="24" spans="1:25" ht="21" x14ac:dyDescent="0.25">
      <c r="A24" s="3" t="s">
        <v>189</v>
      </c>
      <c r="C24" s="4">
        <v>500000</v>
      </c>
      <c r="E24" s="4">
        <v>6400934531</v>
      </c>
      <c r="G24" s="4">
        <v>6148199250</v>
      </c>
      <c r="I24" s="4">
        <v>0</v>
      </c>
      <c r="K24" s="4">
        <v>0</v>
      </c>
      <c r="M24" s="4">
        <v>0</v>
      </c>
      <c r="O24" s="4">
        <v>0</v>
      </c>
      <c r="Q24" s="4">
        <v>500000</v>
      </c>
      <c r="S24" s="4">
        <v>10650</v>
      </c>
      <c r="U24" s="4">
        <v>6400934531</v>
      </c>
      <c r="W24" s="4">
        <v>5293316250</v>
      </c>
      <c r="Y24" s="5">
        <v>8.3999999999999995E-3</v>
      </c>
    </row>
    <row r="25" spans="1:25" ht="21" x14ac:dyDescent="0.25">
      <c r="A25" s="3" t="s">
        <v>215</v>
      </c>
      <c r="C25" s="4">
        <v>303736</v>
      </c>
      <c r="E25" s="4">
        <v>6171439390</v>
      </c>
      <c r="G25" s="4">
        <v>10311773309.132401</v>
      </c>
      <c r="I25" s="4">
        <v>0</v>
      </c>
      <c r="K25" s="4">
        <v>0</v>
      </c>
      <c r="M25" s="4">
        <v>0</v>
      </c>
      <c r="O25" s="4">
        <v>0</v>
      </c>
      <c r="Q25" s="4">
        <v>303736</v>
      </c>
      <c r="S25" s="4">
        <v>32645</v>
      </c>
      <c r="U25" s="4">
        <v>6171439390</v>
      </c>
      <c r="W25" s="4">
        <v>9856464722.7660007</v>
      </c>
      <c r="Y25" s="5">
        <v>1.5599999999999999E-2</v>
      </c>
    </row>
    <row r="26" spans="1:25" ht="21" x14ac:dyDescent="0.25">
      <c r="A26" s="3" t="s">
        <v>218</v>
      </c>
      <c r="C26" s="4">
        <v>250000</v>
      </c>
      <c r="E26" s="4">
        <v>11909700650</v>
      </c>
      <c r="G26" s="4">
        <v>11650266000</v>
      </c>
      <c r="I26" s="4">
        <v>0</v>
      </c>
      <c r="K26" s="4">
        <v>0</v>
      </c>
      <c r="M26" s="4">
        <v>0</v>
      </c>
      <c r="O26" s="4">
        <v>0</v>
      </c>
      <c r="Q26" s="4">
        <v>250000</v>
      </c>
      <c r="S26" s="4">
        <v>47780</v>
      </c>
      <c r="U26" s="4">
        <v>11909700650</v>
      </c>
      <c r="W26" s="4">
        <v>11873927250</v>
      </c>
      <c r="Y26" s="5">
        <v>1.8800000000000001E-2</v>
      </c>
    </row>
    <row r="27" spans="1:25" ht="21" x14ac:dyDescent="0.25">
      <c r="A27" s="3" t="s">
        <v>145</v>
      </c>
      <c r="C27" s="4">
        <v>135000</v>
      </c>
      <c r="E27" s="4">
        <v>2093090569</v>
      </c>
      <c r="G27" s="4">
        <v>2235717855</v>
      </c>
      <c r="I27" s="4">
        <v>189000</v>
      </c>
      <c r="K27" s="4">
        <v>0</v>
      </c>
      <c r="M27" s="4">
        <v>0</v>
      </c>
      <c r="O27" s="4">
        <v>0</v>
      </c>
      <c r="Q27" s="4">
        <v>324000</v>
      </c>
      <c r="S27" s="4">
        <v>6510</v>
      </c>
      <c r="U27" s="4">
        <v>2093090569</v>
      </c>
      <c r="W27" s="4">
        <v>2096690022</v>
      </c>
      <c r="Y27" s="5">
        <v>3.3E-3</v>
      </c>
    </row>
    <row r="28" spans="1:25" ht="21" x14ac:dyDescent="0.25">
      <c r="A28" s="3" t="s">
        <v>121</v>
      </c>
      <c r="C28" s="4">
        <v>1120279</v>
      </c>
      <c r="E28" s="4">
        <v>12994961252</v>
      </c>
      <c r="G28" s="4">
        <v>11748620736.4725</v>
      </c>
      <c r="I28" s="4">
        <v>0</v>
      </c>
      <c r="K28" s="4">
        <v>0</v>
      </c>
      <c r="M28" s="4">
        <v>0</v>
      </c>
      <c r="O28" s="4">
        <v>0</v>
      </c>
      <c r="Q28" s="4">
        <v>1120279</v>
      </c>
      <c r="S28" s="4">
        <v>10880</v>
      </c>
      <c r="U28" s="4">
        <v>12994961252</v>
      </c>
      <c r="W28" s="4">
        <v>12116113138.656</v>
      </c>
      <c r="Y28" s="5">
        <v>1.9199999999999998E-2</v>
      </c>
    </row>
    <row r="29" spans="1:25" ht="21" x14ac:dyDescent="0.25">
      <c r="A29" s="3" t="s">
        <v>216</v>
      </c>
      <c r="C29" s="4">
        <v>235700</v>
      </c>
      <c r="E29" s="4">
        <v>9720153907</v>
      </c>
      <c r="G29" s="4">
        <v>9079031418.75</v>
      </c>
      <c r="I29" s="4">
        <v>0</v>
      </c>
      <c r="K29" s="4">
        <v>0</v>
      </c>
      <c r="M29" s="4">
        <v>0</v>
      </c>
      <c r="O29" s="4">
        <v>0</v>
      </c>
      <c r="Q29" s="4">
        <v>235700</v>
      </c>
      <c r="S29" s="4">
        <v>32800</v>
      </c>
      <c r="U29" s="4">
        <v>9720153907</v>
      </c>
      <c r="W29" s="4">
        <v>7684960788</v>
      </c>
      <c r="Y29" s="5">
        <v>1.2200000000000001E-2</v>
      </c>
    </row>
    <row r="30" spans="1:25" ht="21" x14ac:dyDescent="0.25">
      <c r="A30" s="3" t="s">
        <v>186</v>
      </c>
      <c r="C30" s="4">
        <v>569688</v>
      </c>
      <c r="E30" s="4">
        <v>4679644342</v>
      </c>
      <c r="G30" s="4">
        <v>5086491837.1848001</v>
      </c>
      <c r="I30" s="4">
        <v>0</v>
      </c>
      <c r="K30" s="4">
        <v>0</v>
      </c>
      <c r="M30" s="4">
        <v>0</v>
      </c>
      <c r="O30" s="4">
        <v>0</v>
      </c>
      <c r="Q30" s="4">
        <v>569688</v>
      </c>
      <c r="S30" s="4">
        <v>8660</v>
      </c>
      <c r="U30" s="4">
        <v>4679644342</v>
      </c>
      <c r="W30" s="4">
        <v>4904143766.4239998</v>
      </c>
      <c r="Y30" s="5">
        <v>7.7999999999999996E-3</v>
      </c>
    </row>
    <row r="31" spans="1:25" ht="21" x14ac:dyDescent="0.25">
      <c r="A31" s="3" t="s">
        <v>231</v>
      </c>
      <c r="C31" s="4">
        <v>0</v>
      </c>
      <c r="E31" s="4">
        <v>0</v>
      </c>
      <c r="G31" s="4">
        <v>0</v>
      </c>
      <c r="I31" s="4">
        <v>90</v>
      </c>
      <c r="K31" s="4">
        <v>58739153</v>
      </c>
      <c r="M31" s="4">
        <v>0</v>
      </c>
      <c r="O31" s="4">
        <v>0</v>
      </c>
      <c r="Q31" s="4">
        <v>0</v>
      </c>
      <c r="S31" s="4">
        <v>0</v>
      </c>
      <c r="U31" s="4">
        <v>0</v>
      </c>
      <c r="W31" s="4">
        <v>0</v>
      </c>
      <c r="Y31" s="5">
        <v>0</v>
      </c>
    </row>
    <row r="32" spans="1:25" ht="21" x14ac:dyDescent="0.25">
      <c r="A32" s="3" t="s">
        <v>222</v>
      </c>
      <c r="C32" s="4">
        <v>0</v>
      </c>
      <c r="E32" s="4">
        <v>0</v>
      </c>
      <c r="G32" s="4">
        <v>0</v>
      </c>
      <c r="I32" s="4">
        <v>9107</v>
      </c>
      <c r="K32" s="4">
        <v>4991537842</v>
      </c>
      <c r="M32" s="4">
        <v>0</v>
      </c>
      <c r="O32" s="4">
        <v>0</v>
      </c>
      <c r="Q32" s="4">
        <v>0</v>
      </c>
      <c r="S32" s="4">
        <v>0</v>
      </c>
      <c r="U32" s="4">
        <v>0</v>
      </c>
      <c r="W32" s="4">
        <v>0</v>
      </c>
      <c r="Y32" s="5">
        <v>0</v>
      </c>
    </row>
    <row r="33" spans="1:25" ht="21" x14ac:dyDescent="0.25">
      <c r="A33" s="3" t="s">
        <v>233</v>
      </c>
      <c r="C33" s="4">
        <v>0</v>
      </c>
      <c r="E33" s="4">
        <v>0</v>
      </c>
      <c r="G33" s="4">
        <v>0</v>
      </c>
      <c r="I33" s="4">
        <v>9460</v>
      </c>
      <c r="K33" s="4">
        <v>4995775858</v>
      </c>
      <c r="M33" s="4">
        <v>0</v>
      </c>
      <c r="O33" s="4">
        <v>0</v>
      </c>
      <c r="Q33" s="4">
        <v>0</v>
      </c>
      <c r="S33" s="4">
        <v>0</v>
      </c>
      <c r="U33" s="4">
        <v>0</v>
      </c>
      <c r="W33" s="4">
        <v>0</v>
      </c>
      <c r="Y33" s="5">
        <v>0</v>
      </c>
    </row>
    <row r="34" spans="1:25" ht="21" x14ac:dyDescent="0.25">
      <c r="A34" s="3" t="s">
        <v>224</v>
      </c>
      <c r="C34" s="4">
        <v>0</v>
      </c>
      <c r="E34" s="4">
        <v>0</v>
      </c>
      <c r="G34" s="4">
        <v>0</v>
      </c>
      <c r="I34" s="4">
        <v>9620</v>
      </c>
      <c r="K34" s="4">
        <v>4996475243</v>
      </c>
      <c r="M34" s="4">
        <v>0</v>
      </c>
      <c r="O34" s="4">
        <v>0</v>
      </c>
      <c r="Q34" s="4">
        <v>0</v>
      </c>
      <c r="S34" s="4">
        <v>0</v>
      </c>
      <c r="U34" s="4">
        <v>0</v>
      </c>
      <c r="W34" s="4">
        <v>0</v>
      </c>
      <c r="Y34" s="5">
        <v>0</v>
      </c>
    </row>
    <row r="35" spans="1:25" ht="21" x14ac:dyDescent="0.25">
      <c r="A35" s="3" t="s">
        <v>262</v>
      </c>
      <c r="C35" s="4">
        <v>0</v>
      </c>
      <c r="E35" s="4">
        <v>0</v>
      </c>
      <c r="G35" s="4">
        <v>0</v>
      </c>
      <c r="I35" s="4">
        <v>8917</v>
      </c>
      <c r="K35" s="4">
        <v>4996594716</v>
      </c>
      <c r="M35" s="4">
        <v>0</v>
      </c>
      <c r="O35" s="4">
        <v>0</v>
      </c>
      <c r="Q35" s="4">
        <v>0</v>
      </c>
      <c r="S35" s="4">
        <v>0</v>
      </c>
      <c r="U35" s="4">
        <v>0</v>
      </c>
      <c r="W35" s="4">
        <v>0</v>
      </c>
      <c r="Y35" s="5">
        <v>0</v>
      </c>
    </row>
    <row r="36" spans="1:25" ht="21" x14ac:dyDescent="0.25">
      <c r="A36" s="3" t="s">
        <v>263</v>
      </c>
      <c r="C36" s="4">
        <v>0</v>
      </c>
      <c r="E36" s="4">
        <v>0</v>
      </c>
      <c r="G36" s="4">
        <v>0</v>
      </c>
      <c r="I36" s="4">
        <v>9250</v>
      </c>
      <c r="K36" s="4">
        <v>4743880421</v>
      </c>
      <c r="M36" s="4">
        <v>0</v>
      </c>
      <c r="O36" s="4">
        <v>0</v>
      </c>
      <c r="Q36" s="4">
        <v>0</v>
      </c>
      <c r="S36" s="4">
        <v>0</v>
      </c>
      <c r="U36" s="4">
        <v>0</v>
      </c>
      <c r="W36" s="4">
        <v>0</v>
      </c>
      <c r="Y36" s="5">
        <v>0</v>
      </c>
    </row>
    <row r="37" spans="1:25" ht="21" x14ac:dyDescent="0.25">
      <c r="A37" s="3" t="s">
        <v>269</v>
      </c>
      <c r="C37" s="4">
        <v>0</v>
      </c>
      <c r="E37" s="4">
        <v>0</v>
      </c>
      <c r="G37" s="4">
        <v>0</v>
      </c>
      <c r="I37" s="4">
        <v>366000</v>
      </c>
      <c r="K37" s="4">
        <v>9996193931</v>
      </c>
      <c r="M37" s="4">
        <v>0</v>
      </c>
      <c r="O37" s="4">
        <v>0</v>
      </c>
      <c r="Q37" s="4">
        <v>366000</v>
      </c>
      <c r="S37" s="4">
        <v>26590</v>
      </c>
      <c r="U37" s="4">
        <v>9996193931</v>
      </c>
      <c r="W37" s="4">
        <v>9674034957</v>
      </c>
      <c r="Y37" s="5">
        <v>1.5299999999999999E-2</v>
      </c>
    </row>
    <row r="38" spans="1:25" ht="21" x14ac:dyDescent="0.25">
      <c r="A38" s="3" t="s">
        <v>194</v>
      </c>
      <c r="C38" s="4">
        <v>0</v>
      </c>
      <c r="E38" s="4">
        <v>0</v>
      </c>
      <c r="G38" s="4">
        <v>0</v>
      </c>
      <c r="I38" s="4">
        <v>0</v>
      </c>
      <c r="K38" s="4">
        <v>0</v>
      </c>
      <c r="M38" s="4">
        <v>-1850</v>
      </c>
      <c r="O38" s="4">
        <v>1850000000</v>
      </c>
      <c r="Q38" s="4">
        <v>0</v>
      </c>
      <c r="S38" s="4">
        <v>0</v>
      </c>
      <c r="U38" s="4">
        <v>0</v>
      </c>
      <c r="W38" s="4">
        <v>0</v>
      </c>
      <c r="Y38" s="5">
        <v>0</v>
      </c>
    </row>
    <row r="39" spans="1:25" ht="21" x14ac:dyDescent="0.25">
      <c r="A39" s="3" t="s">
        <v>229</v>
      </c>
      <c r="C39" s="4">
        <v>0</v>
      </c>
      <c r="E39" s="4">
        <v>0</v>
      </c>
      <c r="G39" s="4">
        <v>0</v>
      </c>
      <c r="I39" s="4">
        <v>0</v>
      </c>
      <c r="K39" s="4">
        <v>0</v>
      </c>
      <c r="M39" s="4">
        <v>-38</v>
      </c>
      <c r="O39" s="4">
        <v>38000000</v>
      </c>
      <c r="Q39" s="4">
        <v>0</v>
      </c>
      <c r="S39" s="4">
        <v>0</v>
      </c>
      <c r="U39" s="4">
        <v>0</v>
      </c>
      <c r="W39" s="4">
        <v>0</v>
      </c>
      <c r="Y39" s="5">
        <v>0</v>
      </c>
    </row>
    <row r="40" spans="1:25" ht="21.75" thickBot="1" x14ac:dyDescent="0.3">
      <c r="A40" s="3" t="s">
        <v>91</v>
      </c>
      <c r="C40" s="7">
        <f>SUM(C11:C39)</f>
        <v>10583790</v>
      </c>
      <c r="E40" s="7">
        <f>SUM(E11:E39)</f>
        <v>150338583980</v>
      </c>
      <c r="G40" s="7">
        <f>SUM(G11:G39)</f>
        <v>155678015871.54633</v>
      </c>
      <c r="I40" s="7">
        <f>SUM(I11:I39)</f>
        <v>601444</v>
      </c>
      <c r="K40" s="7">
        <f>SUM(K11:K39)</f>
        <v>34779197164</v>
      </c>
      <c r="M40" s="7">
        <f>SUM(M11:M39)</f>
        <v>-687724</v>
      </c>
      <c r="O40" s="7">
        <f>SUM(O11:O39)</f>
        <v>34018663331</v>
      </c>
      <c r="Q40" s="7">
        <f>SUM(Q11:Q39)</f>
        <v>10452954</v>
      </c>
      <c r="S40" s="7">
        <f>SUM(S11:S39)</f>
        <v>409446</v>
      </c>
      <c r="U40" s="7">
        <f>SUM(U11:U39)</f>
        <v>132925508028</v>
      </c>
      <c r="W40" s="7">
        <f>SUM(W11:W39)</f>
        <v>132142954837.9086</v>
      </c>
      <c r="Y40" s="8">
        <f>SUM(Y11:Y39)</f>
        <v>0.2094</v>
      </c>
    </row>
    <row r="41" spans="1:25" ht="19.5" thickTop="1" x14ac:dyDescent="0.25"/>
  </sheetData>
  <sortState xmlns:xlrd2="http://schemas.microsoft.com/office/spreadsheetml/2017/richdata2" ref="A11:Y36">
    <sortCondition descending="1" ref="W11:W36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8"/>
  <sheetViews>
    <sheetView rightToLeft="1" view="pageBreakPreview" zoomScaleNormal="100" zoomScaleSheetLayoutView="100" workbookViewId="0">
      <selection activeCell="Q52" sqref="Q52"/>
    </sheetView>
  </sheetViews>
  <sheetFormatPr defaultColWidth="9.140625"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 x14ac:dyDescent="0.4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 x14ac:dyDescent="0.4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14" customFormat="1" ht="25.5" x14ac:dyDescent="0.4">
      <c r="A5" s="15" t="s">
        <v>100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56" t="s">
        <v>2</v>
      </c>
      <c r="C7" s="59" t="str">
        <f>سهام!C8</f>
        <v>1400/07/30</v>
      </c>
      <c r="D7" s="59" t="s">
        <v>3</v>
      </c>
      <c r="E7" s="59" t="s">
        <v>3</v>
      </c>
      <c r="F7" s="59" t="s">
        <v>3</v>
      </c>
      <c r="G7" s="59" t="s">
        <v>3</v>
      </c>
      <c r="H7" s="59" t="s">
        <v>3</v>
      </c>
      <c r="I7" s="59" t="s">
        <v>3</v>
      </c>
      <c r="K7" s="59" t="str">
        <f>سهام!Q8</f>
        <v>1400/08/30</v>
      </c>
      <c r="L7" s="59" t="s">
        <v>5</v>
      </c>
      <c r="M7" s="59" t="s">
        <v>5</v>
      </c>
      <c r="N7" s="59" t="s">
        <v>5</v>
      </c>
      <c r="O7" s="59" t="s">
        <v>5</v>
      </c>
      <c r="P7" s="59" t="s">
        <v>5</v>
      </c>
      <c r="Q7" s="59" t="s">
        <v>5</v>
      </c>
    </row>
    <row r="8" spans="1:17" ht="30.75" thickBot="1" x14ac:dyDescent="0.5">
      <c r="A8" s="59" t="s">
        <v>2</v>
      </c>
      <c r="C8" s="58" t="s">
        <v>14</v>
      </c>
      <c r="D8" s="9"/>
      <c r="E8" s="58" t="s">
        <v>15</v>
      </c>
      <c r="F8" s="9"/>
      <c r="G8" s="58" t="s">
        <v>16</v>
      </c>
      <c r="H8" s="9"/>
      <c r="I8" s="58" t="s">
        <v>17</v>
      </c>
      <c r="K8" s="58" t="s">
        <v>14</v>
      </c>
      <c r="L8" s="9"/>
      <c r="M8" s="58" t="s">
        <v>15</v>
      </c>
      <c r="N8" s="9"/>
      <c r="O8" s="58" t="s">
        <v>16</v>
      </c>
      <c r="P8" s="9"/>
      <c r="Q8" s="58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28"/>
  <sheetViews>
    <sheetView rightToLeft="1" view="pageBreakPreview" zoomScale="80" zoomScaleNormal="100" zoomScaleSheetLayoutView="80" workbookViewId="0">
      <selection activeCell="AK28" sqref="AK28"/>
    </sheetView>
  </sheetViews>
  <sheetFormatPr defaultColWidth="9.140625" defaultRowHeight="18.75" x14ac:dyDescent="0.2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7" ht="30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</row>
    <row r="4" spans="1:37" ht="30" x14ac:dyDescent="0.2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s="16" customFormat="1" ht="25.5" x14ac:dyDescent="0.4">
      <c r="A5" s="57" t="s">
        <v>101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</row>
    <row r="7" spans="1:37" ht="30.75" thickBot="1" x14ac:dyDescent="0.3">
      <c r="A7" s="59" t="s">
        <v>18</v>
      </c>
      <c r="B7" s="59" t="s">
        <v>18</v>
      </c>
      <c r="C7" s="59" t="s">
        <v>18</v>
      </c>
      <c r="D7" s="59" t="s">
        <v>18</v>
      </c>
      <c r="E7" s="59" t="s">
        <v>18</v>
      </c>
      <c r="F7" s="59" t="s">
        <v>18</v>
      </c>
      <c r="G7" s="59" t="s">
        <v>18</v>
      </c>
      <c r="H7" s="59" t="s">
        <v>18</v>
      </c>
      <c r="I7" s="59" t="s">
        <v>18</v>
      </c>
      <c r="J7" s="59" t="s">
        <v>18</v>
      </c>
      <c r="K7" s="59" t="s">
        <v>18</v>
      </c>
      <c r="L7" s="59" t="s">
        <v>18</v>
      </c>
      <c r="M7" s="59" t="s">
        <v>18</v>
      </c>
      <c r="O7" s="59" t="str">
        <f>سهام!C8</f>
        <v>1400/07/30</v>
      </c>
      <c r="P7" s="59" t="s">
        <v>3</v>
      </c>
      <c r="Q7" s="59" t="s">
        <v>3</v>
      </c>
      <c r="R7" s="59" t="s">
        <v>3</v>
      </c>
      <c r="S7" s="59" t="s">
        <v>3</v>
      </c>
      <c r="U7" s="59" t="s">
        <v>4</v>
      </c>
      <c r="V7" s="59" t="s">
        <v>4</v>
      </c>
      <c r="W7" s="59" t="s">
        <v>4</v>
      </c>
      <c r="X7" s="59" t="s">
        <v>4</v>
      </c>
      <c r="Y7" s="59" t="s">
        <v>4</v>
      </c>
      <c r="Z7" s="59" t="s">
        <v>4</v>
      </c>
      <c r="AA7" s="59" t="s">
        <v>4</v>
      </c>
      <c r="AC7" s="59" t="str">
        <f>سهام!Q8</f>
        <v>1400/08/30</v>
      </c>
      <c r="AD7" s="59" t="s">
        <v>5</v>
      </c>
      <c r="AE7" s="59" t="s">
        <v>5</v>
      </c>
      <c r="AF7" s="59" t="s">
        <v>5</v>
      </c>
      <c r="AG7" s="59" t="s">
        <v>5</v>
      </c>
      <c r="AH7" s="59" t="s">
        <v>5</v>
      </c>
      <c r="AI7" s="59" t="s">
        <v>5</v>
      </c>
      <c r="AJ7" s="59" t="s">
        <v>5</v>
      </c>
      <c r="AK7" s="59" t="s">
        <v>5</v>
      </c>
    </row>
    <row r="8" spans="1:37" s="28" customFormat="1" ht="18" x14ac:dyDescent="0.25">
      <c r="A8" s="60" t="s">
        <v>19</v>
      </c>
      <c r="B8" s="27"/>
      <c r="C8" s="60" t="s">
        <v>20</v>
      </c>
      <c r="D8" s="27"/>
      <c r="E8" s="60" t="s">
        <v>21</v>
      </c>
      <c r="F8" s="27"/>
      <c r="G8" s="60" t="s">
        <v>22</v>
      </c>
      <c r="H8" s="27"/>
      <c r="I8" s="60" t="s">
        <v>23</v>
      </c>
      <c r="J8" s="27"/>
      <c r="K8" s="60" t="s">
        <v>24</v>
      </c>
      <c r="L8" s="27"/>
      <c r="M8" s="60" t="s">
        <v>17</v>
      </c>
      <c r="O8" s="60" t="s">
        <v>6</v>
      </c>
      <c r="P8" s="27"/>
      <c r="Q8" s="60" t="s">
        <v>7</v>
      </c>
      <c r="R8" s="27"/>
      <c r="S8" s="60" t="s">
        <v>8</v>
      </c>
      <c r="U8" s="62" t="s">
        <v>9</v>
      </c>
      <c r="V8" s="62" t="s">
        <v>9</v>
      </c>
      <c r="W8" s="62" t="s">
        <v>9</v>
      </c>
      <c r="Y8" s="62" t="s">
        <v>10</v>
      </c>
      <c r="Z8" s="62" t="s">
        <v>10</v>
      </c>
      <c r="AA8" s="62" t="s">
        <v>10</v>
      </c>
      <c r="AC8" s="60" t="s">
        <v>6</v>
      </c>
      <c r="AD8" s="27"/>
      <c r="AE8" s="60" t="s">
        <v>25</v>
      </c>
      <c r="AF8" s="27"/>
      <c r="AG8" s="60" t="s">
        <v>7</v>
      </c>
      <c r="AH8" s="27"/>
      <c r="AI8" s="60" t="s">
        <v>8</v>
      </c>
      <c r="AJ8" s="27"/>
      <c r="AK8" s="60" t="s">
        <v>12</v>
      </c>
    </row>
    <row r="9" spans="1:37" s="28" customFormat="1" thickBot="1" x14ac:dyDescent="0.3">
      <c r="A9" s="61" t="s">
        <v>19</v>
      </c>
      <c r="B9" s="29"/>
      <c r="C9" s="61" t="s">
        <v>20</v>
      </c>
      <c r="D9" s="29"/>
      <c r="E9" s="61" t="s">
        <v>21</v>
      </c>
      <c r="F9" s="29"/>
      <c r="G9" s="61" t="s">
        <v>22</v>
      </c>
      <c r="H9" s="29"/>
      <c r="I9" s="61" t="s">
        <v>23</v>
      </c>
      <c r="J9" s="29"/>
      <c r="K9" s="61" t="s">
        <v>24</v>
      </c>
      <c r="L9" s="29"/>
      <c r="M9" s="61" t="s">
        <v>17</v>
      </c>
      <c r="O9" s="61" t="s">
        <v>6</v>
      </c>
      <c r="P9" s="29"/>
      <c r="Q9" s="61" t="s">
        <v>7</v>
      </c>
      <c r="R9" s="29"/>
      <c r="S9" s="61" t="s">
        <v>8</v>
      </c>
      <c r="U9" s="61" t="s">
        <v>6</v>
      </c>
      <c r="V9" s="29"/>
      <c r="W9" s="61" t="s">
        <v>7</v>
      </c>
      <c r="Y9" s="61" t="s">
        <v>6</v>
      </c>
      <c r="Z9" s="29"/>
      <c r="AA9" s="61" t="s">
        <v>13</v>
      </c>
      <c r="AC9" s="61" t="s">
        <v>6</v>
      </c>
      <c r="AD9" s="29"/>
      <c r="AE9" s="61" t="s">
        <v>25</v>
      </c>
      <c r="AF9" s="29"/>
      <c r="AG9" s="61" t="s">
        <v>7</v>
      </c>
      <c r="AH9" s="29"/>
      <c r="AI9" s="61" t="s">
        <v>8</v>
      </c>
      <c r="AJ9" s="29"/>
      <c r="AK9" s="61" t="s">
        <v>12</v>
      </c>
    </row>
    <row r="10" spans="1:37" x14ac:dyDescent="0.25">
      <c r="A10" s="2" t="s">
        <v>231</v>
      </c>
      <c r="C10" s="2" t="s">
        <v>26</v>
      </c>
      <c r="E10" s="2" t="s">
        <v>26</v>
      </c>
      <c r="G10" s="2" t="s">
        <v>250</v>
      </c>
      <c r="I10" s="2" t="s">
        <v>251</v>
      </c>
      <c r="K10" s="4">
        <v>0</v>
      </c>
      <c r="M10" s="4">
        <v>0</v>
      </c>
      <c r="O10" s="38">
        <v>15000</v>
      </c>
      <c r="Q10" s="38">
        <v>9804275884</v>
      </c>
      <c r="S10" s="38">
        <v>9677910560</v>
      </c>
      <c r="U10" s="38">
        <v>90</v>
      </c>
      <c r="W10" s="38">
        <v>58739153</v>
      </c>
      <c r="Y10" s="38">
        <v>0</v>
      </c>
      <c r="AA10" s="38">
        <v>0</v>
      </c>
      <c r="AC10" s="38">
        <v>15090</v>
      </c>
      <c r="AE10" s="20">
        <v>651838</v>
      </c>
      <c r="AG10" s="38">
        <v>9863015037</v>
      </c>
      <c r="AI10" s="38">
        <v>9834452602</v>
      </c>
      <c r="AK10" s="39">
        <v>1.5599999999999999E-2</v>
      </c>
    </row>
    <row r="11" spans="1:37" x14ac:dyDescent="0.25">
      <c r="A11" s="19" t="s">
        <v>228</v>
      </c>
      <c r="B11" s="19"/>
      <c r="C11" s="19" t="s">
        <v>26</v>
      </c>
      <c r="D11" s="19"/>
      <c r="E11" s="19" t="s">
        <v>26</v>
      </c>
      <c r="F11" s="19"/>
      <c r="G11" s="19" t="s">
        <v>244</v>
      </c>
      <c r="H11" s="19"/>
      <c r="I11" s="19" t="s">
        <v>241</v>
      </c>
      <c r="J11" s="19"/>
      <c r="K11" s="20">
        <v>0</v>
      </c>
      <c r="L11" s="19"/>
      <c r="M11" s="20">
        <v>0</v>
      </c>
      <c r="N11" s="19"/>
      <c r="O11" s="20">
        <v>7800</v>
      </c>
      <c r="P11" s="19"/>
      <c r="Q11" s="20">
        <v>4974739296</v>
      </c>
      <c r="R11" s="19"/>
      <c r="S11" s="20">
        <v>4946721244</v>
      </c>
      <c r="T11" s="19"/>
      <c r="U11" s="20">
        <v>0</v>
      </c>
      <c r="V11" s="19"/>
      <c r="W11" s="20">
        <v>0</v>
      </c>
      <c r="X11" s="19"/>
      <c r="Y11" s="20">
        <v>0</v>
      </c>
      <c r="Z11" s="19"/>
      <c r="AA11" s="20">
        <v>0</v>
      </c>
      <c r="AB11" s="19"/>
      <c r="AC11" s="20">
        <v>7800</v>
      </c>
      <c r="AD11" s="19"/>
      <c r="AE11" s="20">
        <v>640580</v>
      </c>
      <c r="AF11" s="19"/>
      <c r="AG11" s="20">
        <v>4974739296</v>
      </c>
      <c r="AH11" s="19"/>
      <c r="AI11" s="20">
        <v>4995618380</v>
      </c>
      <c r="AJ11" s="19"/>
      <c r="AK11" s="32">
        <v>7.9000000000000008E-3</v>
      </c>
    </row>
    <row r="12" spans="1:37" x14ac:dyDescent="0.25">
      <c r="A12" s="19" t="s">
        <v>232</v>
      </c>
      <c r="B12" s="19"/>
      <c r="C12" s="19" t="s">
        <v>26</v>
      </c>
      <c r="D12" s="19"/>
      <c r="E12" s="19" t="s">
        <v>26</v>
      </c>
      <c r="F12" s="19"/>
      <c r="G12" s="19" t="s">
        <v>252</v>
      </c>
      <c r="H12" s="19"/>
      <c r="I12" s="19" t="s">
        <v>253</v>
      </c>
      <c r="J12" s="19"/>
      <c r="K12" s="20">
        <v>0</v>
      </c>
      <c r="L12" s="19"/>
      <c r="M12" s="20">
        <v>0</v>
      </c>
      <c r="N12" s="19"/>
      <c r="O12" s="20">
        <v>4325</v>
      </c>
      <c r="P12" s="19"/>
      <c r="Q12" s="20">
        <v>2703614939</v>
      </c>
      <c r="R12" s="19"/>
      <c r="S12" s="20">
        <v>2664236019</v>
      </c>
      <c r="T12" s="19"/>
      <c r="U12" s="20">
        <v>0</v>
      </c>
      <c r="V12" s="19"/>
      <c r="W12" s="20">
        <v>0</v>
      </c>
      <c r="X12" s="19"/>
      <c r="Y12" s="20">
        <v>0</v>
      </c>
      <c r="Z12" s="19"/>
      <c r="AA12" s="20">
        <v>0</v>
      </c>
      <c r="AB12" s="19"/>
      <c r="AC12" s="20">
        <v>4325</v>
      </c>
      <c r="AD12" s="19"/>
      <c r="AE12" s="20">
        <v>623529</v>
      </c>
      <c r="AF12" s="19"/>
      <c r="AG12" s="20">
        <v>2703614939</v>
      </c>
      <c r="AH12" s="19"/>
      <c r="AI12" s="20">
        <v>2696274136</v>
      </c>
      <c r="AJ12" s="19"/>
      <c r="AK12" s="32">
        <v>4.3E-3</v>
      </c>
    </row>
    <row r="13" spans="1:37" x14ac:dyDescent="0.25">
      <c r="A13" s="19" t="s">
        <v>224</v>
      </c>
      <c r="B13" s="19"/>
      <c r="C13" s="19" t="s">
        <v>26</v>
      </c>
      <c r="D13" s="19"/>
      <c r="E13" s="19" t="s">
        <v>26</v>
      </c>
      <c r="F13" s="19"/>
      <c r="G13" s="19" t="s">
        <v>176</v>
      </c>
      <c r="H13" s="19"/>
      <c r="I13" s="19" t="s">
        <v>238</v>
      </c>
      <c r="J13" s="19"/>
      <c r="K13" s="20">
        <v>0</v>
      </c>
      <c r="L13" s="19"/>
      <c r="M13" s="20">
        <v>0</v>
      </c>
      <c r="N13" s="19"/>
      <c r="O13" s="20">
        <v>13998</v>
      </c>
      <c r="P13" s="19"/>
      <c r="Q13" s="20">
        <v>7341384132</v>
      </c>
      <c r="R13" s="19"/>
      <c r="S13" s="20">
        <v>7160918528</v>
      </c>
      <c r="T13" s="19"/>
      <c r="U13" s="20">
        <v>9620</v>
      </c>
      <c r="V13" s="19"/>
      <c r="W13" s="20">
        <v>4996475243</v>
      </c>
      <c r="X13" s="19"/>
      <c r="Y13" s="20">
        <v>0</v>
      </c>
      <c r="Z13" s="19"/>
      <c r="AA13" s="20">
        <v>0</v>
      </c>
      <c r="AB13" s="19"/>
      <c r="AC13" s="20">
        <v>23618</v>
      </c>
      <c r="AD13" s="19"/>
      <c r="AE13" s="20">
        <v>518643</v>
      </c>
      <c r="AF13" s="19"/>
      <c r="AG13" s="20">
        <v>12337859375</v>
      </c>
      <c r="AH13" s="19"/>
      <c r="AI13" s="20">
        <v>12247090186</v>
      </c>
      <c r="AJ13" s="19"/>
      <c r="AK13" s="32">
        <v>1.9400000000000001E-2</v>
      </c>
    </row>
    <row r="14" spans="1:37" x14ac:dyDescent="0.25">
      <c r="A14" s="19" t="s">
        <v>225</v>
      </c>
      <c r="B14" s="19"/>
      <c r="C14" s="19" t="s">
        <v>26</v>
      </c>
      <c r="D14" s="19"/>
      <c r="E14" s="19" t="s">
        <v>26</v>
      </c>
      <c r="F14" s="19"/>
      <c r="G14" s="19" t="s">
        <v>239</v>
      </c>
      <c r="H14" s="19"/>
      <c r="I14" s="19" t="s">
        <v>240</v>
      </c>
      <c r="J14" s="19"/>
      <c r="K14" s="20">
        <v>0</v>
      </c>
      <c r="L14" s="19"/>
      <c r="M14" s="20">
        <v>0</v>
      </c>
      <c r="N14" s="19"/>
      <c r="O14" s="20">
        <v>7500</v>
      </c>
      <c r="P14" s="19"/>
      <c r="Q14" s="20">
        <v>4905889026</v>
      </c>
      <c r="R14" s="19"/>
      <c r="S14" s="20">
        <v>4881615046</v>
      </c>
      <c r="T14" s="19"/>
      <c r="U14" s="20">
        <v>0</v>
      </c>
      <c r="V14" s="19"/>
      <c r="W14" s="20">
        <v>0</v>
      </c>
      <c r="X14" s="19"/>
      <c r="Y14" s="20">
        <v>0</v>
      </c>
      <c r="Z14" s="19"/>
      <c r="AA14" s="20">
        <v>0</v>
      </c>
      <c r="AB14" s="19"/>
      <c r="AC14" s="20">
        <v>7500</v>
      </c>
      <c r="AD14" s="19"/>
      <c r="AE14" s="20">
        <v>653000</v>
      </c>
      <c r="AF14" s="19"/>
      <c r="AG14" s="20">
        <v>4905889026</v>
      </c>
      <c r="AH14" s="19"/>
      <c r="AI14" s="20">
        <v>4896612328</v>
      </c>
      <c r="AJ14" s="19"/>
      <c r="AK14" s="32">
        <v>7.7999999999999996E-3</v>
      </c>
    </row>
    <row r="15" spans="1:37" x14ac:dyDescent="0.25">
      <c r="A15" s="19" t="s">
        <v>194</v>
      </c>
      <c r="B15" s="19"/>
      <c r="C15" s="19" t="s">
        <v>26</v>
      </c>
      <c r="D15" s="19"/>
      <c r="E15" s="19" t="s">
        <v>26</v>
      </c>
      <c r="F15" s="19"/>
      <c r="G15" s="19" t="s">
        <v>27</v>
      </c>
      <c r="H15" s="19"/>
      <c r="I15" s="19" t="s">
        <v>195</v>
      </c>
      <c r="J15" s="19"/>
      <c r="K15" s="20">
        <v>0</v>
      </c>
      <c r="L15" s="19"/>
      <c r="M15" s="20">
        <v>0</v>
      </c>
      <c r="N15" s="19"/>
      <c r="O15" s="20">
        <v>1850</v>
      </c>
      <c r="P15" s="19"/>
      <c r="Q15" s="20">
        <v>1713362383</v>
      </c>
      <c r="R15" s="19"/>
      <c r="S15" s="20">
        <v>1822100984</v>
      </c>
      <c r="T15" s="19"/>
      <c r="U15" s="20">
        <v>0</v>
      </c>
      <c r="V15" s="19"/>
      <c r="W15" s="20">
        <v>0</v>
      </c>
      <c r="X15" s="19"/>
      <c r="Y15" s="20">
        <v>1850</v>
      </c>
      <c r="Z15" s="19"/>
      <c r="AA15" s="20">
        <v>1850000000</v>
      </c>
      <c r="AB15" s="19"/>
      <c r="AC15" s="20">
        <v>0</v>
      </c>
      <c r="AD15" s="19"/>
      <c r="AE15" s="20">
        <v>0</v>
      </c>
      <c r="AF15" s="19"/>
      <c r="AG15" s="20">
        <v>0</v>
      </c>
      <c r="AH15" s="19"/>
      <c r="AI15" s="20">
        <v>0</v>
      </c>
      <c r="AJ15" s="19"/>
      <c r="AK15" s="32">
        <v>0</v>
      </c>
    </row>
    <row r="16" spans="1:37" x14ac:dyDescent="0.25">
      <c r="A16" s="19" t="s">
        <v>262</v>
      </c>
      <c r="B16" s="19"/>
      <c r="C16" s="19" t="s">
        <v>26</v>
      </c>
      <c r="D16" s="19"/>
      <c r="E16" s="19" t="s">
        <v>26</v>
      </c>
      <c r="F16" s="19"/>
      <c r="G16" s="19" t="s">
        <v>176</v>
      </c>
      <c r="H16" s="19"/>
      <c r="I16" s="19" t="s">
        <v>264</v>
      </c>
      <c r="J16" s="19"/>
      <c r="K16" s="20">
        <v>0</v>
      </c>
      <c r="L16" s="19"/>
      <c r="M16" s="20">
        <v>0</v>
      </c>
      <c r="N16" s="19"/>
      <c r="O16" s="20">
        <v>1074</v>
      </c>
      <c r="P16" s="19"/>
      <c r="Q16" s="20">
        <v>601549010</v>
      </c>
      <c r="R16" s="19"/>
      <c r="S16" s="20">
        <v>593629657</v>
      </c>
      <c r="T16" s="19"/>
      <c r="U16" s="20">
        <v>8917</v>
      </c>
      <c r="V16" s="19"/>
      <c r="W16" s="20">
        <v>4996594716</v>
      </c>
      <c r="X16" s="19"/>
      <c r="Y16" s="20">
        <v>0</v>
      </c>
      <c r="Z16" s="19"/>
      <c r="AA16" s="20">
        <v>0</v>
      </c>
      <c r="AB16" s="19"/>
      <c r="AC16" s="20">
        <v>9991</v>
      </c>
      <c r="AD16" s="19"/>
      <c r="AE16" s="20">
        <v>559246</v>
      </c>
      <c r="AF16" s="19"/>
      <c r="AG16" s="20">
        <v>5598143726</v>
      </c>
      <c r="AH16" s="19"/>
      <c r="AI16" s="20">
        <v>5586414064</v>
      </c>
      <c r="AJ16" s="19"/>
      <c r="AK16" s="32">
        <v>8.8000000000000005E-3</v>
      </c>
    </row>
    <row r="17" spans="1:37" x14ac:dyDescent="0.25">
      <c r="A17" s="19" t="s">
        <v>222</v>
      </c>
      <c r="B17" s="19"/>
      <c r="C17" s="19" t="s">
        <v>26</v>
      </c>
      <c r="D17" s="19"/>
      <c r="E17" s="19" t="s">
        <v>26</v>
      </c>
      <c r="F17" s="19"/>
      <c r="G17" s="19" t="s">
        <v>234</v>
      </c>
      <c r="H17" s="19"/>
      <c r="I17" s="19" t="s">
        <v>235</v>
      </c>
      <c r="J17" s="19"/>
      <c r="K17" s="20">
        <v>0</v>
      </c>
      <c r="L17" s="19"/>
      <c r="M17" s="20">
        <v>0</v>
      </c>
      <c r="N17" s="19"/>
      <c r="O17" s="20">
        <v>35980</v>
      </c>
      <c r="P17" s="19"/>
      <c r="Q17" s="20">
        <v>20001373492</v>
      </c>
      <c r="R17" s="19"/>
      <c r="S17" s="20">
        <v>19451435468</v>
      </c>
      <c r="T17" s="19"/>
      <c r="U17" s="20">
        <v>9107</v>
      </c>
      <c r="V17" s="19"/>
      <c r="W17" s="20">
        <v>4991537842</v>
      </c>
      <c r="X17" s="19"/>
      <c r="Y17" s="20">
        <v>0</v>
      </c>
      <c r="Z17" s="19"/>
      <c r="AA17" s="20">
        <v>0</v>
      </c>
      <c r="AB17" s="19"/>
      <c r="AC17" s="20">
        <v>45087</v>
      </c>
      <c r="AD17" s="19"/>
      <c r="AE17" s="20">
        <v>547754</v>
      </c>
      <c r="AF17" s="19"/>
      <c r="AG17" s="20">
        <v>24992911334</v>
      </c>
      <c r="AH17" s="19"/>
      <c r="AI17" s="20">
        <v>24692108342</v>
      </c>
      <c r="AJ17" s="19"/>
      <c r="AK17" s="32">
        <v>3.9100000000000003E-2</v>
      </c>
    </row>
    <row r="18" spans="1:37" x14ac:dyDescent="0.25">
      <c r="A18" s="19" t="s">
        <v>233</v>
      </c>
      <c r="B18" s="19"/>
      <c r="C18" s="19" t="s">
        <v>26</v>
      </c>
      <c r="D18" s="19"/>
      <c r="E18" s="19" t="s">
        <v>26</v>
      </c>
      <c r="F18" s="19"/>
      <c r="G18" s="19" t="s">
        <v>176</v>
      </c>
      <c r="H18" s="19"/>
      <c r="I18" s="19" t="s">
        <v>254</v>
      </c>
      <c r="J18" s="19"/>
      <c r="K18" s="20">
        <v>0</v>
      </c>
      <c r="L18" s="19"/>
      <c r="M18" s="20">
        <v>0</v>
      </c>
      <c r="N18" s="19"/>
      <c r="O18" s="20">
        <v>26050</v>
      </c>
      <c r="P18" s="19"/>
      <c r="Q18" s="20">
        <v>13978368112</v>
      </c>
      <c r="R18" s="19"/>
      <c r="S18" s="20">
        <v>13551566733</v>
      </c>
      <c r="T18" s="19"/>
      <c r="U18" s="20">
        <v>9460</v>
      </c>
      <c r="V18" s="19"/>
      <c r="W18" s="20">
        <v>4995775858</v>
      </c>
      <c r="X18" s="19"/>
      <c r="Y18" s="20">
        <v>0</v>
      </c>
      <c r="Z18" s="19"/>
      <c r="AA18" s="20">
        <v>0</v>
      </c>
      <c r="AB18" s="19"/>
      <c r="AC18" s="20">
        <v>35510</v>
      </c>
      <c r="AD18" s="19"/>
      <c r="AE18" s="20">
        <v>527119</v>
      </c>
      <c r="AF18" s="19"/>
      <c r="AG18" s="20">
        <v>18974143970</v>
      </c>
      <c r="AH18" s="19"/>
      <c r="AI18" s="20">
        <v>18714603053</v>
      </c>
      <c r="AJ18" s="19"/>
      <c r="AK18" s="32">
        <v>2.9600000000000001E-2</v>
      </c>
    </row>
    <row r="19" spans="1:37" x14ac:dyDescent="0.25">
      <c r="A19" s="19" t="s">
        <v>263</v>
      </c>
      <c r="B19" s="19"/>
      <c r="C19" s="19" t="s">
        <v>26</v>
      </c>
      <c r="D19" s="19"/>
      <c r="E19" s="19" t="s">
        <v>26</v>
      </c>
      <c r="F19" s="19"/>
      <c r="G19" s="19" t="s">
        <v>209</v>
      </c>
      <c r="H19" s="19"/>
      <c r="I19" s="19" t="s">
        <v>265</v>
      </c>
      <c r="J19" s="19"/>
      <c r="K19" s="20">
        <v>0</v>
      </c>
      <c r="L19" s="19"/>
      <c r="M19" s="20">
        <v>0</v>
      </c>
      <c r="N19" s="19"/>
      <c r="O19" s="20">
        <v>7760</v>
      </c>
      <c r="P19" s="19"/>
      <c r="Q19" s="20">
        <v>3989362940</v>
      </c>
      <c r="R19" s="19"/>
      <c r="S19" s="20">
        <v>3905613899</v>
      </c>
      <c r="T19" s="19"/>
      <c r="U19" s="20">
        <v>9250</v>
      </c>
      <c r="V19" s="19"/>
      <c r="W19" s="20">
        <v>4743880421</v>
      </c>
      <c r="X19" s="19"/>
      <c r="Y19" s="20">
        <v>0</v>
      </c>
      <c r="Z19" s="19"/>
      <c r="AA19" s="20">
        <v>0</v>
      </c>
      <c r="AB19" s="19"/>
      <c r="AC19" s="20">
        <v>17010</v>
      </c>
      <c r="AD19" s="19"/>
      <c r="AE19" s="20">
        <v>511588</v>
      </c>
      <c r="AF19" s="19"/>
      <c r="AG19" s="20">
        <v>8733243361</v>
      </c>
      <c r="AH19" s="19"/>
      <c r="AI19" s="20">
        <v>8700534622</v>
      </c>
      <c r="AJ19" s="19"/>
      <c r="AK19" s="32">
        <v>1.38E-2</v>
      </c>
    </row>
    <row r="20" spans="1:37" x14ac:dyDescent="0.25">
      <c r="A20" s="19" t="s">
        <v>227</v>
      </c>
      <c r="B20" s="19"/>
      <c r="C20" s="19" t="s">
        <v>26</v>
      </c>
      <c r="D20" s="19"/>
      <c r="E20" s="19" t="s">
        <v>26</v>
      </c>
      <c r="F20" s="19"/>
      <c r="G20" s="19" t="s">
        <v>242</v>
      </c>
      <c r="H20" s="19"/>
      <c r="I20" s="19" t="s">
        <v>243</v>
      </c>
      <c r="J20" s="19"/>
      <c r="K20" s="20">
        <v>0</v>
      </c>
      <c r="L20" s="19"/>
      <c r="M20" s="20">
        <v>0</v>
      </c>
      <c r="N20" s="19"/>
      <c r="O20" s="20">
        <v>7500</v>
      </c>
      <c r="P20" s="19"/>
      <c r="Q20" s="20">
        <v>4965049748</v>
      </c>
      <c r="R20" s="19"/>
      <c r="S20" s="20">
        <v>4944971061</v>
      </c>
      <c r="T20" s="19"/>
      <c r="U20" s="20">
        <v>0</v>
      </c>
      <c r="V20" s="19"/>
      <c r="W20" s="20">
        <v>0</v>
      </c>
      <c r="X20" s="19"/>
      <c r="Y20" s="20">
        <v>0</v>
      </c>
      <c r="Z20" s="19"/>
      <c r="AA20" s="20">
        <v>0</v>
      </c>
      <c r="AB20" s="19"/>
      <c r="AC20" s="20">
        <v>7500</v>
      </c>
      <c r="AD20" s="19"/>
      <c r="AE20" s="20">
        <v>664433</v>
      </c>
      <c r="AF20" s="19"/>
      <c r="AG20" s="20">
        <v>4965049748</v>
      </c>
      <c r="AH20" s="19"/>
      <c r="AI20" s="20">
        <v>4982344286</v>
      </c>
      <c r="AJ20" s="19"/>
      <c r="AK20" s="32">
        <v>7.9000000000000008E-3</v>
      </c>
    </row>
    <row r="21" spans="1:37" x14ac:dyDescent="0.25">
      <c r="A21" s="19" t="s">
        <v>223</v>
      </c>
      <c r="B21" s="19"/>
      <c r="C21" s="19" t="s">
        <v>26</v>
      </c>
      <c r="D21" s="19"/>
      <c r="E21" s="19" t="s">
        <v>26</v>
      </c>
      <c r="F21" s="19"/>
      <c r="G21" s="19" t="s">
        <v>236</v>
      </c>
      <c r="H21" s="19"/>
      <c r="I21" s="19" t="s">
        <v>237</v>
      </c>
      <c r="J21" s="19"/>
      <c r="K21" s="20">
        <v>0</v>
      </c>
      <c r="L21" s="19"/>
      <c r="M21" s="20">
        <v>0</v>
      </c>
      <c r="N21" s="19"/>
      <c r="O21" s="20">
        <v>9650</v>
      </c>
      <c r="P21" s="19"/>
      <c r="Q21" s="20">
        <v>5004431887</v>
      </c>
      <c r="R21" s="19"/>
      <c r="S21" s="20">
        <v>4858299573</v>
      </c>
      <c r="T21" s="19"/>
      <c r="U21" s="20">
        <v>0</v>
      </c>
      <c r="V21" s="19"/>
      <c r="W21" s="20">
        <v>0</v>
      </c>
      <c r="X21" s="19"/>
      <c r="Y21" s="20">
        <v>0</v>
      </c>
      <c r="Z21" s="19"/>
      <c r="AA21" s="20">
        <v>0</v>
      </c>
      <c r="AB21" s="19"/>
      <c r="AC21" s="20">
        <v>9650</v>
      </c>
      <c r="AD21" s="19"/>
      <c r="AE21" s="20">
        <v>509948</v>
      </c>
      <c r="AF21" s="19"/>
      <c r="AG21" s="20">
        <v>5004431887</v>
      </c>
      <c r="AH21" s="19"/>
      <c r="AI21" s="20">
        <v>4920106269</v>
      </c>
      <c r="AJ21" s="19"/>
      <c r="AK21" s="32">
        <v>7.7999999999999996E-3</v>
      </c>
    </row>
    <row r="22" spans="1:37" x14ac:dyDescent="0.25">
      <c r="A22" s="19" t="s">
        <v>229</v>
      </c>
      <c r="B22" s="19"/>
      <c r="C22" s="19" t="s">
        <v>26</v>
      </c>
      <c r="D22" s="19"/>
      <c r="E22" s="19" t="s">
        <v>26</v>
      </c>
      <c r="F22" s="19"/>
      <c r="G22" s="19" t="s">
        <v>245</v>
      </c>
      <c r="H22" s="19"/>
      <c r="I22" s="19" t="s">
        <v>246</v>
      </c>
      <c r="J22" s="19"/>
      <c r="K22" s="20">
        <v>0</v>
      </c>
      <c r="L22" s="19"/>
      <c r="M22" s="20">
        <v>0</v>
      </c>
      <c r="N22" s="19"/>
      <c r="O22" s="20">
        <v>38</v>
      </c>
      <c r="P22" s="19"/>
      <c r="Q22" s="20">
        <v>36395393</v>
      </c>
      <c r="R22" s="19"/>
      <c r="S22" s="20">
        <v>37592247</v>
      </c>
      <c r="T22" s="19"/>
      <c r="U22" s="20">
        <v>0</v>
      </c>
      <c r="V22" s="19"/>
      <c r="W22" s="20">
        <v>0</v>
      </c>
      <c r="X22" s="19"/>
      <c r="Y22" s="20">
        <v>38</v>
      </c>
      <c r="Z22" s="19"/>
      <c r="AA22" s="20">
        <v>38000000</v>
      </c>
      <c r="AB22" s="19"/>
      <c r="AC22" s="20">
        <v>0</v>
      </c>
      <c r="AD22" s="19"/>
      <c r="AE22" s="20">
        <v>0</v>
      </c>
      <c r="AF22" s="19"/>
      <c r="AG22" s="20">
        <v>0</v>
      </c>
      <c r="AH22" s="19"/>
      <c r="AI22" s="20">
        <v>0</v>
      </c>
      <c r="AJ22" s="19"/>
      <c r="AK22" s="32">
        <v>0</v>
      </c>
    </row>
    <row r="23" spans="1:37" x14ac:dyDescent="0.25">
      <c r="A23" s="19" t="s">
        <v>157</v>
      </c>
      <c r="B23" s="19"/>
      <c r="C23" s="19" t="s">
        <v>26</v>
      </c>
      <c r="D23" s="19"/>
      <c r="E23" s="19" t="s">
        <v>26</v>
      </c>
      <c r="F23" s="19"/>
      <c r="G23" s="19" t="s">
        <v>242</v>
      </c>
      <c r="H23" s="19"/>
      <c r="I23" s="19" t="s">
        <v>247</v>
      </c>
      <c r="J23" s="19"/>
      <c r="K23" s="20">
        <v>0</v>
      </c>
      <c r="L23" s="19"/>
      <c r="M23" s="20">
        <v>0</v>
      </c>
      <c r="N23" s="19"/>
      <c r="O23" s="20">
        <v>10340</v>
      </c>
      <c r="P23" s="19"/>
      <c r="Q23" s="20">
        <v>6965252213</v>
      </c>
      <c r="R23" s="19"/>
      <c r="S23" s="20">
        <v>6935197347</v>
      </c>
      <c r="T23" s="19"/>
      <c r="U23" s="20">
        <v>0</v>
      </c>
      <c r="V23" s="19"/>
      <c r="W23" s="20">
        <v>0</v>
      </c>
      <c r="X23" s="19"/>
      <c r="Y23" s="20">
        <v>0</v>
      </c>
      <c r="Z23" s="19"/>
      <c r="AA23" s="20">
        <v>0</v>
      </c>
      <c r="AB23" s="19"/>
      <c r="AC23" s="20">
        <v>10340</v>
      </c>
      <c r="AD23" s="19"/>
      <c r="AE23" s="20">
        <v>675926</v>
      </c>
      <c r="AF23" s="19"/>
      <c r="AG23" s="20">
        <v>6965252213</v>
      </c>
      <c r="AH23" s="19"/>
      <c r="AI23" s="20">
        <v>6987808070</v>
      </c>
      <c r="AJ23" s="19"/>
      <c r="AK23" s="32">
        <v>1.11E-2</v>
      </c>
    </row>
    <row r="24" spans="1:37" x14ac:dyDescent="0.25">
      <c r="A24" s="19" t="s">
        <v>196</v>
      </c>
      <c r="B24" s="19"/>
      <c r="C24" s="19" t="s">
        <v>26</v>
      </c>
      <c r="D24" s="19"/>
      <c r="E24" s="19" t="s">
        <v>26</v>
      </c>
      <c r="F24" s="19"/>
      <c r="G24" s="19" t="s">
        <v>197</v>
      </c>
      <c r="H24" s="19"/>
      <c r="I24" s="19" t="s">
        <v>198</v>
      </c>
      <c r="J24" s="19"/>
      <c r="K24" s="20">
        <v>0</v>
      </c>
      <c r="L24" s="19"/>
      <c r="M24" s="20">
        <v>0</v>
      </c>
      <c r="N24" s="19"/>
      <c r="O24" s="20">
        <v>7087</v>
      </c>
      <c r="P24" s="19"/>
      <c r="Q24" s="20">
        <v>6491255738</v>
      </c>
      <c r="R24" s="19"/>
      <c r="S24" s="20">
        <v>6859071785</v>
      </c>
      <c r="T24" s="19"/>
      <c r="U24" s="20">
        <v>0</v>
      </c>
      <c r="V24" s="19"/>
      <c r="W24" s="20">
        <v>0</v>
      </c>
      <c r="X24" s="19"/>
      <c r="Y24" s="20">
        <v>0</v>
      </c>
      <c r="Z24" s="19"/>
      <c r="AA24" s="20">
        <v>0</v>
      </c>
      <c r="AB24" s="19"/>
      <c r="AC24" s="20">
        <v>7087</v>
      </c>
      <c r="AD24" s="19"/>
      <c r="AE24" s="20">
        <v>987081</v>
      </c>
      <c r="AF24" s="19"/>
      <c r="AG24" s="20">
        <v>6491255738</v>
      </c>
      <c r="AH24" s="19"/>
      <c r="AI24" s="20">
        <v>6994175122</v>
      </c>
      <c r="AJ24" s="19"/>
      <c r="AK24" s="32">
        <v>1.11E-2</v>
      </c>
    </row>
    <row r="25" spans="1:37" x14ac:dyDescent="0.25">
      <c r="A25" s="19" t="s">
        <v>230</v>
      </c>
      <c r="B25" s="19"/>
      <c r="C25" s="19" t="s">
        <v>26</v>
      </c>
      <c r="D25" s="19"/>
      <c r="E25" s="19" t="s">
        <v>26</v>
      </c>
      <c r="F25" s="19"/>
      <c r="G25" s="19" t="s">
        <v>248</v>
      </c>
      <c r="H25" s="19"/>
      <c r="I25" s="19" t="s">
        <v>249</v>
      </c>
      <c r="J25" s="19"/>
      <c r="K25" s="20">
        <v>0</v>
      </c>
      <c r="L25" s="19"/>
      <c r="M25" s="20">
        <v>0</v>
      </c>
      <c r="N25" s="19"/>
      <c r="O25" s="20">
        <v>5000</v>
      </c>
      <c r="P25" s="19"/>
      <c r="Q25" s="20">
        <v>3530639809</v>
      </c>
      <c r="R25" s="19"/>
      <c r="S25" s="20">
        <v>3532859553</v>
      </c>
      <c r="T25" s="19"/>
      <c r="U25" s="20">
        <v>0</v>
      </c>
      <c r="V25" s="19"/>
      <c r="W25" s="20">
        <v>0</v>
      </c>
      <c r="X25" s="19"/>
      <c r="Y25" s="20">
        <v>0</v>
      </c>
      <c r="Z25" s="19"/>
      <c r="AA25" s="20">
        <v>0</v>
      </c>
      <c r="AB25" s="19"/>
      <c r="AC25" s="20">
        <v>5000</v>
      </c>
      <c r="AD25" s="19"/>
      <c r="AE25" s="20">
        <v>713963</v>
      </c>
      <c r="AF25" s="19"/>
      <c r="AG25" s="20">
        <v>3530639809</v>
      </c>
      <c r="AH25" s="19"/>
      <c r="AI25" s="20">
        <v>3569167971</v>
      </c>
      <c r="AJ25" s="19"/>
      <c r="AK25" s="32">
        <v>5.7000000000000002E-3</v>
      </c>
    </row>
    <row r="26" spans="1:37" x14ac:dyDescent="0.25">
      <c r="A26" s="19" t="s">
        <v>152</v>
      </c>
      <c r="B26" s="19"/>
      <c r="C26" s="19" t="s">
        <v>26</v>
      </c>
      <c r="D26" s="19"/>
      <c r="E26" s="19" t="s">
        <v>26</v>
      </c>
      <c r="F26" s="19"/>
      <c r="G26" s="19" t="s">
        <v>124</v>
      </c>
      <c r="H26" s="19"/>
      <c r="I26" s="19" t="s">
        <v>125</v>
      </c>
      <c r="J26" s="19"/>
      <c r="K26" s="20">
        <v>18</v>
      </c>
      <c r="L26" s="19"/>
      <c r="M26" s="20">
        <v>18</v>
      </c>
      <c r="N26" s="19"/>
      <c r="O26" s="20">
        <v>168000</v>
      </c>
      <c r="P26" s="19"/>
      <c r="Q26" s="20">
        <v>168075647968</v>
      </c>
      <c r="R26" s="19"/>
      <c r="S26" s="20">
        <v>167969550000</v>
      </c>
      <c r="T26" s="19"/>
      <c r="U26" s="20">
        <v>0</v>
      </c>
      <c r="V26" s="19"/>
      <c r="W26" s="20">
        <v>0</v>
      </c>
      <c r="X26" s="19"/>
      <c r="Y26" s="20">
        <v>0</v>
      </c>
      <c r="Z26" s="19"/>
      <c r="AA26" s="20">
        <v>0</v>
      </c>
      <c r="AB26" s="19"/>
      <c r="AC26" s="20">
        <v>168000</v>
      </c>
      <c r="AD26" s="19"/>
      <c r="AE26" s="20">
        <v>1000000</v>
      </c>
      <c r="AF26" s="19"/>
      <c r="AG26" s="20">
        <v>168075647968</v>
      </c>
      <c r="AH26" s="19"/>
      <c r="AI26" s="20">
        <v>167969550000</v>
      </c>
      <c r="AJ26" s="19"/>
      <c r="AK26" s="32">
        <v>0.26600000000000001</v>
      </c>
    </row>
    <row r="27" spans="1:37" ht="19.5" thickBot="1" x14ac:dyDescent="0.3">
      <c r="A27" s="2" t="s">
        <v>91</v>
      </c>
      <c r="K27" s="4"/>
      <c r="M27" s="4"/>
      <c r="O27" s="7">
        <f>SUM(O10:O26)</f>
        <v>328952</v>
      </c>
      <c r="Q27" s="7">
        <f>SUM(Q10:Q26)</f>
        <v>265082591970</v>
      </c>
      <c r="S27" s="7">
        <f>SUM(S10:S26)</f>
        <v>263793289704</v>
      </c>
      <c r="U27" s="7">
        <f>SUM(U10:U26)</f>
        <v>46444</v>
      </c>
      <c r="W27" s="7">
        <f>SUM(W10:W26)</f>
        <v>24783003233</v>
      </c>
      <c r="Y27" s="7">
        <f>SUM(Y10:Y26)</f>
        <v>1888</v>
      </c>
      <c r="AA27" s="7">
        <f>SUM(AA10:AA26)</f>
        <v>1888000000</v>
      </c>
      <c r="AC27" s="7">
        <f>SUM(AC10:AC26)</f>
        <v>373508</v>
      </c>
      <c r="AE27" s="7"/>
      <c r="AG27" s="7">
        <f>SUM(AG10:AG26)</f>
        <v>288115837427</v>
      </c>
      <c r="AI27" s="7">
        <f>SUM(AI10:AI26)</f>
        <v>287786859431</v>
      </c>
      <c r="AK27" s="8">
        <f>SUM(AK10:AK26)</f>
        <v>0.45590000000000003</v>
      </c>
    </row>
    <row r="28" spans="1:37" ht="19.5" thickTop="1" x14ac:dyDescent="0.25">
      <c r="K28" s="4"/>
      <c r="M28" s="4"/>
      <c r="O28" s="20"/>
      <c r="Q28" s="20"/>
      <c r="S28" s="20"/>
      <c r="U28" s="20"/>
      <c r="W28" s="20"/>
      <c r="Y28" s="20"/>
      <c r="AA28" s="20"/>
      <c r="AC28" s="20"/>
      <c r="AE28" s="20"/>
      <c r="AG28" s="20"/>
      <c r="AI28" s="20"/>
      <c r="AK28" s="32"/>
    </row>
  </sheetData>
  <sortState xmlns:xlrd2="http://schemas.microsoft.com/office/spreadsheetml/2017/richdata2" ref="A10:AK13">
    <sortCondition descending="1" ref="AI10:AI13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2"/>
  <sheetViews>
    <sheetView rightToLeft="1" view="pageBreakPreview" zoomScaleNormal="100" zoomScaleSheetLayoutView="100" workbookViewId="0">
      <selection activeCell="Q52" sqref="Q52"/>
    </sheetView>
  </sheetViews>
  <sheetFormatPr defaultColWidth="9.140625"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30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30" x14ac:dyDescent="0.2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s="14" customFormat="1" ht="25.5" customHeight="1" x14ac:dyDescent="0.4">
      <c r="A5" s="63" t="s">
        <v>102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s="14" customFormat="1" ht="20.25" x14ac:dyDescent="0.4">
      <c r="A6" s="63" t="s">
        <v>103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8" spans="1:13" ht="30.75" thickBot="1" x14ac:dyDescent="0.3">
      <c r="A8" s="56" t="s">
        <v>2</v>
      </c>
      <c r="C8" s="59" t="str">
        <f>سهام!Q8</f>
        <v>1400/08/30</v>
      </c>
      <c r="D8" s="59" t="s">
        <v>5</v>
      </c>
      <c r="E8" s="59" t="s">
        <v>5</v>
      </c>
      <c r="F8" s="59" t="s">
        <v>5</v>
      </c>
      <c r="G8" s="59" t="s">
        <v>5</v>
      </c>
      <c r="H8" s="59" t="s">
        <v>5</v>
      </c>
      <c r="I8" s="59" t="s">
        <v>5</v>
      </c>
      <c r="J8" s="59" t="s">
        <v>5</v>
      </c>
      <c r="K8" s="59" t="s">
        <v>5</v>
      </c>
      <c r="L8" s="59" t="s">
        <v>5</v>
      </c>
      <c r="M8" s="59" t="s">
        <v>5</v>
      </c>
    </row>
    <row r="9" spans="1:13" ht="30.75" thickBot="1" x14ac:dyDescent="0.3">
      <c r="A9" s="59" t="s">
        <v>2</v>
      </c>
      <c r="C9" s="58" t="s">
        <v>6</v>
      </c>
      <c r="D9" s="12"/>
      <c r="E9" s="58" t="s">
        <v>28</v>
      </c>
      <c r="F9" s="12"/>
      <c r="G9" s="58" t="s">
        <v>29</v>
      </c>
      <c r="H9" s="12"/>
      <c r="I9" s="58" t="s">
        <v>30</v>
      </c>
      <c r="J9" s="12"/>
      <c r="K9" s="58" t="s">
        <v>31</v>
      </c>
      <c r="L9" s="12"/>
      <c r="M9" s="58" t="s">
        <v>32</v>
      </c>
    </row>
    <row r="10" spans="1:13" ht="21" x14ac:dyDescent="0.55000000000000004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 x14ac:dyDescent="0.3">
      <c r="C11" s="13"/>
      <c r="E11" s="7"/>
      <c r="G11" s="7"/>
      <c r="I11" s="8"/>
      <c r="K11" s="7"/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15"/>
  <sheetViews>
    <sheetView rightToLeft="1" view="pageBreakPreview" topLeftCell="C1" zoomScaleNormal="100" zoomScaleSheetLayoutView="100" workbookViewId="0">
      <selection activeCell="AE15" sqref="AE15"/>
    </sheetView>
  </sheetViews>
  <sheetFormatPr defaultColWidth="9.140625"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1:31" ht="30" x14ac:dyDescent="0.4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</row>
    <row r="4" spans="1:31" ht="30" x14ac:dyDescent="0.4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</row>
    <row r="5" spans="1:31" s="14" customFormat="1" ht="25.5" x14ac:dyDescent="0.4">
      <c r="A5" s="57" t="s">
        <v>104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</row>
    <row r="7" spans="1:31" ht="30.75" thickBot="1" x14ac:dyDescent="0.5">
      <c r="A7" s="59" t="s">
        <v>33</v>
      </c>
      <c r="B7" s="59" t="s">
        <v>33</v>
      </c>
      <c r="C7" s="59" t="s">
        <v>33</v>
      </c>
      <c r="D7" s="59" t="s">
        <v>33</v>
      </c>
      <c r="E7" s="59" t="s">
        <v>33</v>
      </c>
      <c r="F7" s="59" t="s">
        <v>33</v>
      </c>
      <c r="G7" s="59" t="s">
        <v>33</v>
      </c>
      <c r="H7" s="59" t="s">
        <v>33</v>
      </c>
      <c r="I7" s="59" t="s">
        <v>33</v>
      </c>
      <c r="K7" s="59" t="str">
        <f>سهام!C8</f>
        <v>1400/07/30</v>
      </c>
      <c r="L7" s="59" t="s">
        <v>3</v>
      </c>
      <c r="M7" s="59" t="s">
        <v>3</v>
      </c>
      <c r="N7" s="59" t="s">
        <v>3</v>
      </c>
      <c r="O7" s="59" t="s">
        <v>3</v>
      </c>
      <c r="Q7" s="59" t="s">
        <v>4</v>
      </c>
      <c r="R7" s="59" t="s">
        <v>4</v>
      </c>
      <c r="S7" s="59" t="s">
        <v>4</v>
      </c>
      <c r="T7" s="59" t="s">
        <v>4</v>
      </c>
      <c r="U7" s="59" t="s">
        <v>4</v>
      </c>
      <c r="V7" s="59" t="s">
        <v>4</v>
      </c>
      <c r="W7" s="59" t="s">
        <v>4</v>
      </c>
      <c r="Y7" s="59" t="str">
        <f>سهام!Q8</f>
        <v>1400/08/30</v>
      </c>
      <c r="Z7" s="59" t="s">
        <v>5</v>
      </c>
      <c r="AA7" s="59" t="s">
        <v>5</v>
      </c>
      <c r="AB7" s="59" t="s">
        <v>5</v>
      </c>
      <c r="AC7" s="59" t="s">
        <v>5</v>
      </c>
      <c r="AD7" s="59" t="s">
        <v>5</v>
      </c>
      <c r="AE7" s="59" t="s">
        <v>5</v>
      </c>
    </row>
    <row r="8" spans="1:31" ht="30" x14ac:dyDescent="0.45">
      <c r="A8" s="64" t="s">
        <v>34</v>
      </c>
      <c r="B8" s="10"/>
      <c r="C8" s="64" t="s">
        <v>23</v>
      </c>
      <c r="D8" s="10"/>
      <c r="E8" s="64" t="s">
        <v>24</v>
      </c>
      <c r="F8" s="10"/>
      <c r="G8" s="64" t="s">
        <v>35</v>
      </c>
      <c r="H8" s="10"/>
      <c r="I8" s="64" t="s">
        <v>21</v>
      </c>
      <c r="K8" s="64" t="s">
        <v>6</v>
      </c>
      <c r="L8" s="10"/>
      <c r="M8" s="64" t="s">
        <v>7</v>
      </c>
      <c r="N8" s="10"/>
      <c r="O8" s="64" t="s">
        <v>8</v>
      </c>
      <c r="Q8" s="64" t="s">
        <v>9</v>
      </c>
      <c r="R8" s="64" t="s">
        <v>9</v>
      </c>
      <c r="S8" s="64" t="s">
        <v>9</v>
      </c>
      <c r="T8" s="10"/>
      <c r="U8" s="64" t="s">
        <v>10</v>
      </c>
      <c r="V8" s="64" t="s">
        <v>10</v>
      </c>
      <c r="W8" s="64" t="s">
        <v>10</v>
      </c>
      <c r="Y8" s="64" t="s">
        <v>6</v>
      </c>
      <c r="Z8" s="10"/>
      <c r="AA8" s="64" t="s">
        <v>7</v>
      </c>
      <c r="AB8" s="10"/>
      <c r="AC8" s="64" t="s">
        <v>8</v>
      </c>
      <c r="AD8" s="10"/>
      <c r="AE8" s="64" t="s">
        <v>36</v>
      </c>
    </row>
    <row r="9" spans="1:31" ht="30.75" thickBot="1" x14ac:dyDescent="0.5">
      <c r="A9" s="59" t="s">
        <v>34</v>
      </c>
      <c r="B9" s="11"/>
      <c r="C9" s="59" t="s">
        <v>23</v>
      </c>
      <c r="D9" s="11"/>
      <c r="E9" s="59" t="s">
        <v>24</v>
      </c>
      <c r="F9" s="11"/>
      <c r="G9" s="59" t="s">
        <v>35</v>
      </c>
      <c r="H9" s="11"/>
      <c r="I9" s="59" t="s">
        <v>21</v>
      </c>
      <c r="K9" s="59" t="s">
        <v>6</v>
      </c>
      <c r="L9" s="11"/>
      <c r="M9" s="59" t="s">
        <v>7</v>
      </c>
      <c r="N9" s="11"/>
      <c r="O9" s="59" t="s">
        <v>8</v>
      </c>
      <c r="Q9" s="59" t="s">
        <v>6</v>
      </c>
      <c r="R9" s="11"/>
      <c r="S9" s="59" t="s">
        <v>7</v>
      </c>
      <c r="T9" s="11"/>
      <c r="U9" s="59" t="s">
        <v>6</v>
      </c>
      <c r="V9" s="11"/>
      <c r="W9" s="59" t="s">
        <v>13</v>
      </c>
      <c r="Y9" s="59" t="s">
        <v>6</v>
      </c>
      <c r="Z9" s="11"/>
      <c r="AA9" s="59" t="s">
        <v>7</v>
      </c>
      <c r="AB9" s="11"/>
      <c r="AC9" s="59" t="s">
        <v>8</v>
      </c>
      <c r="AD9" s="11"/>
      <c r="AE9" s="59" t="s">
        <v>36</v>
      </c>
    </row>
    <row r="10" spans="1:31" ht="24.95" customHeight="1" x14ac:dyDescent="0.45">
      <c r="A10" s="1" t="s">
        <v>273</v>
      </c>
      <c r="C10" s="1" t="s">
        <v>274</v>
      </c>
      <c r="E10" s="1">
        <v>18</v>
      </c>
      <c r="G10" s="1">
        <v>0</v>
      </c>
      <c r="I10" s="1" t="s">
        <v>201</v>
      </c>
      <c r="K10" s="1">
        <v>0</v>
      </c>
      <c r="M10" s="1">
        <v>0</v>
      </c>
      <c r="O10" s="1">
        <v>0</v>
      </c>
      <c r="Q10" s="1">
        <v>36000</v>
      </c>
      <c r="S10" s="1">
        <v>18000000000</v>
      </c>
      <c r="U10" s="1">
        <v>0</v>
      </c>
      <c r="W10" s="1">
        <v>0</v>
      </c>
      <c r="Y10" s="1">
        <v>36000</v>
      </c>
      <c r="AA10" s="1">
        <v>18000000000</v>
      </c>
      <c r="AC10" s="1">
        <v>18000000000</v>
      </c>
      <c r="AE10" s="46">
        <v>2.8500000000000001E-2</v>
      </c>
    </row>
    <row r="11" spans="1:31" ht="24.95" customHeight="1" x14ac:dyDescent="0.45">
      <c r="A11" s="1" t="s">
        <v>255</v>
      </c>
      <c r="C11" s="1" t="s">
        <v>257</v>
      </c>
      <c r="E11" s="1">
        <v>18</v>
      </c>
      <c r="G11" s="1">
        <v>0</v>
      </c>
      <c r="I11" s="1" t="s">
        <v>201</v>
      </c>
      <c r="K11" s="1">
        <v>20000</v>
      </c>
      <c r="M11" s="1">
        <v>10000000000</v>
      </c>
      <c r="O11" s="1">
        <v>10000000000</v>
      </c>
      <c r="Q11" s="1">
        <v>0</v>
      </c>
      <c r="S11" s="1">
        <v>0</v>
      </c>
      <c r="U11" s="1">
        <v>0</v>
      </c>
      <c r="W11" s="1">
        <v>0</v>
      </c>
      <c r="Y11" s="1">
        <v>20000</v>
      </c>
      <c r="AA11" s="1">
        <v>10000000000</v>
      </c>
      <c r="AC11" s="1">
        <v>10000000000</v>
      </c>
      <c r="AE11" s="46">
        <v>1.5800000000000002E-2</v>
      </c>
    </row>
    <row r="12" spans="1:31" ht="24.95" customHeight="1" x14ac:dyDescent="0.45">
      <c r="A12" s="1" t="s">
        <v>256</v>
      </c>
      <c r="C12" s="1" t="s">
        <v>258</v>
      </c>
      <c r="E12" s="1">
        <v>18</v>
      </c>
      <c r="G12" s="1">
        <v>0</v>
      </c>
      <c r="I12" s="1" t="s">
        <v>201</v>
      </c>
      <c r="K12" s="1">
        <v>26000</v>
      </c>
      <c r="M12" s="1">
        <v>13000000000</v>
      </c>
      <c r="O12" s="1">
        <v>13000000000</v>
      </c>
      <c r="Q12" s="1">
        <v>0</v>
      </c>
      <c r="S12" s="1">
        <v>0</v>
      </c>
      <c r="U12" s="1">
        <v>0</v>
      </c>
      <c r="W12" s="1">
        <v>0</v>
      </c>
      <c r="Y12" s="1">
        <v>26000</v>
      </c>
      <c r="AA12" s="1">
        <v>13000000000</v>
      </c>
      <c r="AC12" s="1">
        <v>13000000000</v>
      </c>
      <c r="AE12" s="46">
        <v>2.06E-2</v>
      </c>
    </row>
    <row r="13" spans="1:31" ht="24.95" customHeight="1" x14ac:dyDescent="0.45">
      <c r="A13" s="1" t="s">
        <v>199</v>
      </c>
      <c r="C13" s="1" t="s">
        <v>200</v>
      </c>
      <c r="E13" s="1">
        <v>18</v>
      </c>
      <c r="G13" s="1">
        <v>0</v>
      </c>
      <c r="I13" s="1" t="s">
        <v>201</v>
      </c>
      <c r="K13" s="48">
        <v>36000</v>
      </c>
      <c r="M13" s="48">
        <v>18000000000</v>
      </c>
      <c r="O13" s="48">
        <v>18000000000</v>
      </c>
      <c r="Q13" s="1">
        <v>0</v>
      </c>
      <c r="S13" s="1">
        <v>0</v>
      </c>
      <c r="U13" s="1">
        <v>0</v>
      </c>
      <c r="W13" s="1">
        <v>0</v>
      </c>
      <c r="Y13" s="48">
        <v>36000</v>
      </c>
      <c r="AA13" s="48">
        <v>18000000000</v>
      </c>
      <c r="AC13" s="48">
        <v>18000000000</v>
      </c>
      <c r="AE13" s="50">
        <v>2.8500000000000001E-2</v>
      </c>
    </row>
    <row r="14" spans="1:31" ht="24.95" customHeight="1" thickBot="1" x14ac:dyDescent="0.5">
      <c r="A14" s="1" t="s">
        <v>91</v>
      </c>
      <c r="M14" s="49">
        <f>SUM(M10:M13)</f>
        <v>41000000000</v>
      </c>
      <c r="O14" s="49">
        <f>SUM(O10:O13)</f>
        <v>41000000000</v>
      </c>
      <c r="Y14" s="49">
        <f>SUM(Y10:Y13)</f>
        <v>118000</v>
      </c>
      <c r="AA14" s="47">
        <f>SUM(AA10:AA13)</f>
        <v>59000000000</v>
      </c>
      <c r="AC14" s="49">
        <f>SUM(AC10:AC13)</f>
        <v>59000000000</v>
      </c>
      <c r="AE14" s="51">
        <f>SUM(AE10:AE13)</f>
        <v>9.3400000000000011E-2</v>
      </c>
    </row>
    <row r="15" spans="1:31" ht="19.5" thickTop="1" x14ac:dyDescent="0.45"/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5"/>
  <sheetViews>
    <sheetView rightToLeft="1" view="pageBreakPreview" topLeftCell="A7" zoomScaleNormal="100" zoomScaleSheetLayoutView="100" workbookViewId="0">
      <selection activeCell="G29" sqref="G29"/>
    </sheetView>
  </sheetViews>
  <sheetFormatPr defaultColWidth="9.140625" defaultRowHeight="18.75" x14ac:dyDescent="0.2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1" ht="30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ht="30" x14ac:dyDescent="0.2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21" s="14" customFormat="1" ht="25.5" x14ac:dyDescent="0.4">
      <c r="A5" s="57" t="s">
        <v>105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spans="1:21" ht="30.75" thickBot="1" x14ac:dyDescent="0.3">
      <c r="A7" s="56" t="s">
        <v>37</v>
      </c>
      <c r="C7" s="59" t="s">
        <v>38</v>
      </c>
      <c r="D7" s="59" t="s">
        <v>38</v>
      </c>
      <c r="E7" s="59" t="s">
        <v>38</v>
      </c>
      <c r="F7" s="59" t="s">
        <v>38</v>
      </c>
      <c r="G7" s="59" t="s">
        <v>38</v>
      </c>
      <c r="H7" s="59" t="s">
        <v>38</v>
      </c>
      <c r="I7" s="59" t="s">
        <v>38</v>
      </c>
      <c r="K7" s="59" t="str">
        <f>سهام!C8</f>
        <v>1400/07/30</v>
      </c>
      <c r="M7" s="59" t="s">
        <v>4</v>
      </c>
      <c r="N7" s="59" t="s">
        <v>4</v>
      </c>
      <c r="O7" s="59" t="s">
        <v>4</v>
      </c>
      <c r="Q7" s="59" t="str">
        <f>سهام!Q8</f>
        <v>1400/08/30</v>
      </c>
      <c r="R7" s="59" t="s">
        <v>5</v>
      </c>
      <c r="S7" s="59" t="s">
        <v>5</v>
      </c>
    </row>
    <row r="8" spans="1:21" ht="30.75" thickBot="1" x14ac:dyDescent="0.3">
      <c r="A8" s="59" t="s">
        <v>37</v>
      </c>
      <c r="C8" s="58" t="s">
        <v>39</v>
      </c>
      <c r="D8" s="12"/>
      <c r="E8" s="58" t="s">
        <v>40</v>
      </c>
      <c r="F8" s="12"/>
      <c r="G8" s="58" t="s">
        <v>41</v>
      </c>
      <c r="H8" s="12"/>
      <c r="I8" s="58" t="s">
        <v>24</v>
      </c>
      <c r="K8" s="58" t="s">
        <v>42</v>
      </c>
      <c r="M8" s="58" t="s">
        <v>43</v>
      </c>
      <c r="N8" s="12"/>
      <c r="O8" s="58" t="s">
        <v>44</v>
      </c>
      <c r="Q8" s="58" t="s">
        <v>42</v>
      </c>
      <c r="R8" s="12"/>
      <c r="S8" s="58" t="s">
        <v>36</v>
      </c>
    </row>
    <row r="9" spans="1:21" x14ac:dyDescent="0.25">
      <c r="A9" s="2" t="s">
        <v>48</v>
      </c>
      <c r="C9" s="2" t="s">
        <v>114</v>
      </c>
      <c r="E9" s="2" t="s">
        <v>47</v>
      </c>
      <c r="G9" s="2" t="s">
        <v>49</v>
      </c>
      <c r="I9" s="2">
        <v>0</v>
      </c>
      <c r="K9" s="38">
        <v>20000000</v>
      </c>
      <c r="M9" s="38">
        <v>0</v>
      </c>
      <c r="O9" s="38">
        <v>0</v>
      </c>
      <c r="Q9" s="38">
        <v>20000000</v>
      </c>
      <c r="S9" s="39">
        <v>0</v>
      </c>
    </row>
    <row r="10" spans="1:21" x14ac:dyDescent="0.25">
      <c r="A10" s="19" t="s">
        <v>48</v>
      </c>
      <c r="B10" s="19"/>
      <c r="C10" s="19" t="s">
        <v>50</v>
      </c>
      <c r="D10" s="19"/>
      <c r="E10" s="19" t="s">
        <v>45</v>
      </c>
      <c r="F10" s="19"/>
      <c r="G10" s="19" t="s">
        <v>49</v>
      </c>
      <c r="H10" s="19"/>
      <c r="I10" s="19">
        <v>0</v>
      </c>
      <c r="J10" s="19"/>
      <c r="K10" s="20">
        <v>6000934397</v>
      </c>
      <c r="L10" s="19"/>
      <c r="M10" s="20">
        <v>4846226811</v>
      </c>
      <c r="N10" s="19"/>
      <c r="O10" s="20">
        <v>10846562362</v>
      </c>
      <c r="P10" s="19"/>
      <c r="Q10" s="20">
        <v>598846</v>
      </c>
      <c r="R10" s="19"/>
      <c r="S10" s="32">
        <v>9.4000000000000004E-3</v>
      </c>
    </row>
    <row r="11" spans="1:21" x14ac:dyDescent="0.25">
      <c r="A11" s="19" t="s">
        <v>202</v>
      </c>
      <c r="B11" s="19"/>
      <c r="C11" s="19" t="s">
        <v>174</v>
      </c>
      <c r="D11" s="19"/>
      <c r="E11" s="19" t="s">
        <v>61</v>
      </c>
      <c r="F11" s="19"/>
      <c r="G11" s="19" t="s">
        <v>149</v>
      </c>
      <c r="H11" s="19"/>
      <c r="I11" s="19">
        <v>20</v>
      </c>
      <c r="J11" s="19"/>
      <c r="K11" s="20">
        <v>27400000000</v>
      </c>
      <c r="L11" s="19"/>
      <c r="M11" s="20">
        <v>0</v>
      </c>
      <c r="N11" s="19"/>
      <c r="O11" s="20">
        <v>5000000000</v>
      </c>
      <c r="P11" s="19"/>
      <c r="Q11" s="20">
        <v>22400000000</v>
      </c>
      <c r="R11" s="19"/>
      <c r="S11" s="32">
        <v>0</v>
      </c>
    </row>
    <row r="12" spans="1:21" x14ac:dyDescent="0.25">
      <c r="A12" s="19" t="s">
        <v>48</v>
      </c>
      <c r="B12" s="19"/>
      <c r="C12" s="19" t="s">
        <v>54</v>
      </c>
      <c r="D12" s="19"/>
      <c r="E12" s="19" t="s">
        <v>45</v>
      </c>
      <c r="F12" s="19"/>
      <c r="G12" s="19" t="s">
        <v>55</v>
      </c>
      <c r="H12" s="19"/>
      <c r="I12" s="19">
        <v>0</v>
      </c>
      <c r="J12" s="19"/>
      <c r="K12" s="20">
        <v>11137441978</v>
      </c>
      <c r="L12" s="19"/>
      <c r="M12" s="20">
        <v>49613919746</v>
      </c>
      <c r="N12" s="19"/>
      <c r="O12" s="20">
        <v>60329356715</v>
      </c>
      <c r="P12" s="19"/>
      <c r="Q12" s="20">
        <v>422005009</v>
      </c>
      <c r="R12" s="19"/>
      <c r="S12" s="32">
        <v>4.3099999999999999E-2</v>
      </c>
    </row>
    <row r="13" spans="1:21" x14ac:dyDescent="0.25">
      <c r="A13" s="19" t="s">
        <v>56</v>
      </c>
      <c r="B13" s="19"/>
      <c r="C13" s="19" t="s">
        <v>115</v>
      </c>
      <c r="D13" s="19"/>
      <c r="E13" s="19" t="s">
        <v>47</v>
      </c>
      <c r="F13" s="19"/>
      <c r="G13" s="19" t="s">
        <v>57</v>
      </c>
      <c r="H13" s="19"/>
      <c r="I13" s="19">
        <v>0</v>
      </c>
      <c r="J13" s="19"/>
      <c r="K13" s="20">
        <v>83886310</v>
      </c>
      <c r="L13" s="19"/>
      <c r="M13" s="20">
        <v>842849</v>
      </c>
      <c r="N13" s="19"/>
      <c r="O13" s="20">
        <v>0</v>
      </c>
      <c r="P13" s="19"/>
      <c r="Q13" s="20">
        <v>84729159</v>
      </c>
      <c r="R13" s="19"/>
      <c r="S13" s="32">
        <v>1.7500000000000002E-2</v>
      </c>
    </row>
    <row r="14" spans="1:21" x14ac:dyDescent="0.25">
      <c r="A14" s="19" t="s">
        <v>56</v>
      </c>
      <c r="B14" s="19"/>
      <c r="C14" s="19" t="s">
        <v>58</v>
      </c>
      <c r="D14" s="19"/>
      <c r="E14" s="19" t="s">
        <v>45</v>
      </c>
      <c r="F14" s="19"/>
      <c r="G14" s="19" t="s">
        <v>57</v>
      </c>
      <c r="H14" s="19"/>
      <c r="I14" s="19">
        <v>0</v>
      </c>
      <c r="J14" s="19"/>
      <c r="K14" s="20">
        <v>119453</v>
      </c>
      <c r="L14" s="19"/>
      <c r="M14" s="20">
        <v>982</v>
      </c>
      <c r="N14" s="19"/>
      <c r="O14" s="20">
        <v>0</v>
      </c>
      <c r="P14" s="19"/>
      <c r="Q14" s="20">
        <v>120435</v>
      </c>
      <c r="R14" s="19"/>
      <c r="S14" s="32">
        <v>1E-4</v>
      </c>
    </row>
    <row r="15" spans="1:21" x14ac:dyDescent="0.25">
      <c r="A15" s="19" t="s">
        <v>59</v>
      </c>
      <c r="B15" s="19"/>
      <c r="C15" s="19" t="s">
        <v>60</v>
      </c>
      <c r="D15" s="19"/>
      <c r="E15" s="19" t="s">
        <v>61</v>
      </c>
      <c r="F15" s="19"/>
      <c r="G15" s="19" t="s">
        <v>62</v>
      </c>
      <c r="H15" s="19"/>
      <c r="I15" s="19">
        <v>0</v>
      </c>
      <c r="J15" s="19"/>
      <c r="K15" s="20">
        <v>56970356</v>
      </c>
      <c r="L15" s="19"/>
      <c r="M15" s="20">
        <v>0</v>
      </c>
      <c r="N15" s="19"/>
      <c r="O15" s="20">
        <v>0</v>
      </c>
      <c r="P15" s="19"/>
      <c r="Q15" s="20">
        <v>56970356</v>
      </c>
      <c r="R15" s="19"/>
      <c r="S15" s="32">
        <v>0</v>
      </c>
    </row>
    <row r="16" spans="1:21" x14ac:dyDescent="0.25">
      <c r="A16" s="19" t="s">
        <v>63</v>
      </c>
      <c r="B16" s="19"/>
      <c r="C16" s="19" t="s">
        <v>64</v>
      </c>
      <c r="D16" s="19"/>
      <c r="E16" s="19" t="s">
        <v>45</v>
      </c>
      <c r="F16" s="19"/>
      <c r="G16" s="19" t="s">
        <v>27</v>
      </c>
      <c r="H16" s="19"/>
      <c r="I16" s="19">
        <v>0</v>
      </c>
      <c r="J16" s="19"/>
      <c r="K16" s="20">
        <v>68394105</v>
      </c>
      <c r="L16" s="19"/>
      <c r="M16" s="20">
        <v>562143</v>
      </c>
      <c r="N16" s="19"/>
      <c r="O16" s="20">
        <v>0</v>
      </c>
      <c r="P16" s="19"/>
      <c r="Q16" s="20">
        <v>68956248</v>
      </c>
      <c r="R16" s="19"/>
      <c r="S16" s="32">
        <v>1E-4</v>
      </c>
    </row>
    <row r="17" spans="1:19" x14ac:dyDescent="0.25">
      <c r="A17" s="19" t="s">
        <v>63</v>
      </c>
      <c r="B17" s="19"/>
      <c r="C17" s="19" t="s">
        <v>116</v>
      </c>
      <c r="D17" s="19"/>
      <c r="E17" s="19" t="s">
        <v>45</v>
      </c>
      <c r="F17" s="19"/>
      <c r="G17" s="19" t="s">
        <v>65</v>
      </c>
      <c r="H17" s="19"/>
      <c r="I17" s="19">
        <v>0</v>
      </c>
      <c r="J17" s="19"/>
      <c r="K17" s="20">
        <v>34710000</v>
      </c>
      <c r="L17" s="19"/>
      <c r="M17" s="20">
        <v>0</v>
      </c>
      <c r="N17" s="19"/>
      <c r="O17" s="20">
        <v>0</v>
      </c>
      <c r="P17" s="19"/>
      <c r="Q17" s="20">
        <v>34710000</v>
      </c>
      <c r="R17" s="19"/>
      <c r="S17" s="32">
        <v>1E-4</v>
      </c>
    </row>
    <row r="18" spans="1:19" x14ac:dyDescent="0.25">
      <c r="A18" s="19" t="s">
        <v>117</v>
      </c>
      <c r="B18" s="19"/>
      <c r="C18" s="19" t="s">
        <v>118</v>
      </c>
      <c r="D18" s="19"/>
      <c r="E18" s="19" t="s">
        <v>45</v>
      </c>
      <c r="F18" s="19"/>
      <c r="G18" s="19" t="s">
        <v>119</v>
      </c>
      <c r="H18" s="19"/>
      <c r="I18" s="19">
        <v>0</v>
      </c>
      <c r="J18" s="19"/>
      <c r="K18" s="20">
        <v>789029</v>
      </c>
      <c r="L18" s="19"/>
      <c r="M18" s="20">
        <v>6485</v>
      </c>
      <c r="N18" s="19"/>
      <c r="O18" s="20">
        <v>0</v>
      </c>
      <c r="P18" s="19"/>
      <c r="Q18" s="20">
        <v>795514</v>
      </c>
      <c r="R18" s="19"/>
      <c r="S18" s="32">
        <v>1E-4</v>
      </c>
    </row>
    <row r="19" spans="1:19" x14ac:dyDescent="0.25">
      <c r="A19" s="19" t="s">
        <v>131</v>
      </c>
      <c r="B19" s="19"/>
      <c r="C19" s="19" t="s">
        <v>132</v>
      </c>
      <c r="D19" s="19"/>
      <c r="E19" s="19" t="s">
        <v>45</v>
      </c>
      <c r="F19" s="19"/>
      <c r="G19" s="19" t="s">
        <v>133</v>
      </c>
      <c r="H19" s="19"/>
      <c r="I19" s="19">
        <v>0</v>
      </c>
      <c r="J19" s="19"/>
      <c r="K19" s="20">
        <v>313749</v>
      </c>
      <c r="L19" s="19"/>
      <c r="M19" s="20">
        <v>1972604432</v>
      </c>
      <c r="N19" s="19"/>
      <c r="O19" s="20">
        <v>1970100000</v>
      </c>
      <c r="P19" s="19"/>
      <c r="Q19" s="20">
        <v>2818181</v>
      </c>
      <c r="R19" s="19"/>
      <c r="S19" s="32">
        <v>0</v>
      </c>
    </row>
    <row r="20" spans="1:19" x14ac:dyDescent="0.25">
      <c r="A20" s="19" t="s">
        <v>131</v>
      </c>
      <c r="B20" s="19"/>
      <c r="C20" s="19" t="s">
        <v>134</v>
      </c>
      <c r="D20" s="19"/>
      <c r="E20" s="19" t="s">
        <v>61</v>
      </c>
      <c r="F20" s="19"/>
      <c r="G20" s="19" t="s">
        <v>135</v>
      </c>
      <c r="H20" s="19"/>
      <c r="I20" s="19">
        <v>20</v>
      </c>
      <c r="J20" s="19"/>
      <c r="K20" s="20">
        <v>120000000000</v>
      </c>
      <c r="L20" s="19"/>
      <c r="M20" s="20">
        <v>0</v>
      </c>
      <c r="N20" s="19"/>
      <c r="O20" s="20">
        <v>0</v>
      </c>
      <c r="P20" s="19"/>
      <c r="Q20" s="20">
        <v>120000000000</v>
      </c>
      <c r="R20" s="19"/>
      <c r="S20" s="32">
        <v>0</v>
      </c>
    </row>
    <row r="21" spans="1:19" x14ac:dyDescent="0.25">
      <c r="A21" s="19" t="s">
        <v>202</v>
      </c>
      <c r="B21" s="19"/>
      <c r="C21" s="19" t="s">
        <v>150</v>
      </c>
      <c r="D21" s="19"/>
      <c r="E21" s="19" t="s">
        <v>45</v>
      </c>
      <c r="F21" s="19"/>
      <c r="G21" s="19" t="s">
        <v>151</v>
      </c>
      <c r="H21" s="19"/>
      <c r="I21" s="19">
        <v>0</v>
      </c>
      <c r="J21" s="19"/>
      <c r="K21" s="20">
        <v>541108632</v>
      </c>
      <c r="L21" s="19"/>
      <c r="M21" s="20">
        <v>5450414818</v>
      </c>
      <c r="N21" s="19"/>
      <c r="O21" s="20">
        <v>5991300000</v>
      </c>
      <c r="P21" s="19"/>
      <c r="Q21" s="20">
        <v>223450</v>
      </c>
      <c r="R21" s="19"/>
      <c r="S21" s="32">
        <v>0.1888</v>
      </c>
    </row>
    <row r="22" spans="1:19" x14ac:dyDescent="0.25">
      <c r="A22" s="19" t="s">
        <v>203</v>
      </c>
      <c r="B22" s="19"/>
      <c r="C22" s="19" t="s">
        <v>204</v>
      </c>
      <c r="D22" s="19"/>
      <c r="E22" s="19" t="s">
        <v>45</v>
      </c>
      <c r="F22" s="19"/>
      <c r="G22" s="19" t="s">
        <v>205</v>
      </c>
      <c r="H22" s="19"/>
      <c r="I22" s="19">
        <v>0</v>
      </c>
      <c r="J22" s="19"/>
      <c r="K22" s="20">
        <v>92915</v>
      </c>
      <c r="L22" s="19"/>
      <c r="M22" s="20">
        <v>0</v>
      </c>
      <c r="N22" s="19"/>
      <c r="O22" s="20">
        <v>0</v>
      </c>
      <c r="P22" s="19"/>
      <c r="Q22" s="20">
        <v>92915</v>
      </c>
      <c r="R22" s="19"/>
      <c r="S22" s="32">
        <v>8.9999999999999998E-4</v>
      </c>
    </row>
    <row r="23" spans="1:19" x14ac:dyDescent="0.25">
      <c r="A23" s="19" t="s">
        <v>206</v>
      </c>
      <c r="B23" s="19"/>
      <c r="C23" s="19" t="s">
        <v>207</v>
      </c>
      <c r="D23" s="19"/>
      <c r="E23" s="19" t="s">
        <v>45</v>
      </c>
      <c r="F23" s="19"/>
      <c r="G23" s="19" t="s">
        <v>205</v>
      </c>
      <c r="H23" s="19"/>
      <c r="I23" s="19">
        <v>0</v>
      </c>
      <c r="J23" s="19"/>
      <c r="K23" s="20">
        <v>922355906</v>
      </c>
      <c r="L23" s="19"/>
      <c r="M23" s="20">
        <v>18606575342</v>
      </c>
      <c r="N23" s="19"/>
      <c r="O23" s="20">
        <v>18922194400</v>
      </c>
      <c r="P23" s="19"/>
      <c r="Q23" s="20">
        <v>606736848</v>
      </c>
      <c r="R23" s="19"/>
      <c r="S23" s="32">
        <v>0</v>
      </c>
    </row>
    <row r="24" spans="1:19" ht="19.5" thickBot="1" x14ac:dyDescent="0.3">
      <c r="A24" s="2" t="s">
        <v>91</v>
      </c>
      <c r="K24" s="7">
        <f>SUM(K9:K23)</f>
        <v>166267116830</v>
      </c>
      <c r="M24" s="7">
        <f>SUM(M9:M23)</f>
        <v>80491153608</v>
      </c>
      <c r="O24" s="7">
        <f>SUM(O9:O23)</f>
        <v>103059513477</v>
      </c>
      <c r="Q24" s="7">
        <f>SUM(Q9:Q23)</f>
        <v>143698756961</v>
      </c>
      <c r="S24" s="8">
        <f>SUM(S9:S23)</f>
        <v>0.2601</v>
      </c>
    </row>
    <row r="25" spans="1:19" ht="19.5" thickTop="1" x14ac:dyDescent="0.25"/>
  </sheetData>
  <mergeCells count="18">
    <mergeCell ref="C8"/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</mergeCells>
  <pageMargins left="0.7" right="0.7" top="0.75" bottom="0.75" header="0.3" footer="0.3"/>
  <pageSetup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7"/>
  <sheetViews>
    <sheetView rightToLeft="1" view="pageBreakPreview" zoomScale="70" zoomScaleNormal="100" zoomScaleSheetLayoutView="70" workbookViewId="0">
      <selection activeCell="S27" sqref="S27"/>
    </sheetView>
  </sheetViews>
  <sheetFormatPr defaultColWidth="9.140625" defaultRowHeight="18.75" x14ac:dyDescent="0.2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30" x14ac:dyDescent="0.25">
      <c r="A3" s="52" t="s">
        <v>66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30" x14ac:dyDescent="0.2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customFormat="1" ht="25.5" x14ac:dyDescent="0.25">
      <c r="A5" s="57" t="s">
        <v>106</v>
      </c>
      <c r="B5" s="57"/>
      <c r="C5" s="57"/>
      <c r="D5" s="57"/>
      <c r="E5" s="57"/>
      <c r="F5" s="57"/>
      <c r="G5" s="57"/>
      <c r="H5" s="57"/>
      <c r="I5" s="24"/>
      <c r="K5" s="22"/>
      <c r="M5" s="22"/>
      <c r="O5" s="22"/>
    </row>
    <row r="7" spans="1:19" ht="30.75" thickBot="1" x14ac:dyDescent="0.3">
      <c r="A7" s="59" t="s">
        <v>67</v>
      </c>
      <c r="B7" s="59" t="s">
        <v>67</v>
      </c>
      <c r="C7" s="59" t="s">
        <v>67</v>
      </c>
      <c r="D7" s="59" t="s">
        <v>67</v>
      </c>
      <c r="E7" s="59" t="s">
        <v>67</v>
      </c>
      <c r="F7" s="59" t="s">
        <v>67</v>
      </c>
      <c r="G7" s="59" t="s">
        <v>67</v>
      </c>
      <c r="I7" s="59" t="s">
        <v>68</v>
      </c>
      <c r="J7" s="59" t="s">
        <v>68</v>
      </c>
      <c r="K7" s="59" t="s">
        <v>68</v>
      </c>
      <c r="L7" s="59" t="s">
        <v>68</v>
      </c>
      <c r="M7" s="59" t="s">
        <v>68</v>
      </c>
      <c r="O7" s="59" t="s">
        <v>69</v>
      </c>
      <c r="P7" s="59" t="s">
        <v>69</v>
      </c>
      <c r="Q7" s="59" t="s">
        <v>69</v>
      </c>
      <c r="R7" s="59" t="s">
        <v>69</v>
      </c>
      <c r="S7" s="59" t="s">
        <v>69</v>
      </c>
    </row>
    <row r="8" spans="1:19" ht="30.75" thickBot="1" x14ac:dyDescent="0.3">
      <c r="A8" s="58" t="s">
        <v>70</v>
      </c>
      <c r="B8" s="12"/>
      <c r="C8" s="58" t="s">
        <v>71</v>
      </c>
      <c r="D8" s="12"/>
      <c r="E8" s="58" t="s">
        <v>23</v>
      </c>
      <c r="F8" s="12"/>
      <c r="G8" s="58" t="s">
        <v>24</v>
      </c>
      <c r="I8" s="65" t="s">
        <v>72</v>
      </c>
      <c r="J8" s="12"/>
      <c r="K8" s="65" t="s">
        <v>73</v>
      </c>
      <c r="L8" s="12"/>
      <c r="M8" s="65" t="s">
        <v>74</v>
      </c>
      <c r="O8" s="65" t="s">
        <v>72</v>
      </c>
      <c r="P8" s="12"/>
      <c r="Q8" s="58" t="s">
        <v>73</v>
      </c>
      <c r="R8" s="12"/>
      <c r="S8" s="58" t="s">
        <v>74</v>
      </c>
    </row>
    <row r="9" spans="1:19" x14ac:dyDescent="0.25">
      <c r="A9" s="2" t="s">
        <v>152</v>
      </c>
      <c r="C9" s="2" t="s">
        <v>75</v>
      </c>
      <c r="E9" s="2" t="s">
        <v>125</v>
      </c>
      <c r="G9" s="2">
        <v>18</v>
      </c>
      <c r="I9" s="43">
        <v>2380780325</v>
      </c>
      <c r="K9" s="43" t="s">
        <v>75</v>
      </c>
      <c r="M9" s="43">
        <v>2380780325</v>
      </c>
      <c r="O9" s="43">
        <v>20048063862</v>
      </c>
      <c r="Q9" s="44" t="s">
        <v>75</v>
      </c>
      <c r="S9" s="38">
        <v>20048063862</v>
      </c>
    </row>
    <row r="10" spans="1:19" x14ac:dyDescent="0.25">
      <c r="A10" s="19" t="s">
        <v>154</v>
      </c>
      <c r="B10" s="19"/>
      <c r="C10" s="19" t="s">
        <v>75</v>
      </c>
      <c r="D10" s="19"/>
      <c r="E10" s="19" t="s">
        <v>155</v>
      </c>
      <c r="F10" s="19"/>
      <c r="G10" s="19">
        <v>16</v>
      </c>
      <c r="H10" s="19"/>
      <c r="I10" s="31">
        <v>0</v>
      </c>
      <c r="J10" s="19"/>
      <c r="K10" s="31" t="s">
        <v>75</v>
      </c>
      <c r="L10" s="19"/>
      <c r="M10" s="31">
        <v>0</v>
      </c>
      <c r="N10" s="19"/>
      <c r="O10" s="31">
        <v>160891661</v>
      </c>
      <c r="P10" s="19"/>
      <c r="Q10" s="19" t="s">
        <v>75</v>
      </c>
      <c r="R10" s="19"/>
      <c r="S10" s="20">
        <v>160891661</v>
      </c>
    </row>
    <row r="11" spans="1:19" x14ac:dyDescent="0.25">
      <c r="A11" s="19" t="s">
        <v>123</v>
      </c>
      <c r="B11" s="19"/>
      <c r="C11" s="19" t="s">
        <v>75</v>
      </c>
      <c r="D11" s="19"/>
      <c r="E11" s="19" t="s">
        <v>122</v>
      </c>
      <c r="F11" s="19"/>
      <c r="G11" s="19">
        <v>17</v>
      </c>
      <c r="H11" s="19"/>
      <c r="I11" s="31">
        <v>0</v>
      </c>
      <c r="J11" s="19"/>
      <c r="K11" s="31" t="s">
        <v>75</v>
      </c>
      <c r="L11" s="19"/>
      <c r="M11" s="31">
        <v>0</v>
      </c>
      <c r="N11" s="19"/>
      <c r="O11" s="31">
        <v>1663220427</v>
      </c>
      <c r="P11" s="19"/>
      <c r="Q11" s="19" t="s">
        <v>75</v>
      </c>
      <c r="R11" s="19"/>
      <c r="S11" s="20">
        <v>1663220427</v>
      </c>
    </row>
    <row r="12" spans="1:19" x14ac:dyDescent="0.25">
      <c r="A12" s="19" t="s">
        <v>48</v>
      </c>
      <c r="B12" s="19"/>
      <c r="C12" s="19">
        <v>24</v>
      </c>
      <c r="D12" s="19"/>
      <c r="E12" s="19" t="s">
        <v>75</v>
      </c>
      <c r="F12" s="19"/>
      <c r="G12" s="19">
        <v>0</v>
      </c>
      <c r="H12" s="19"/>
      <c r="I12" s="31">
        <v>8226811</v>
      </c>
      <c r="J12" s="19"/>
      <c r="K12" s="31">
        <v>0</v>
      </c>
      <c r="L12" s="19"/>
      <c r="M12" s="31">
        <v>8226811</v>
      </c>
      <c r="N12" s="19"/>
      <c r="O12" s="31">
        <v>8259406</v>
      </c>
      <c r="P12" s="19"/>
      <c r="Q12" s="19">
        <v>0</v>
      </c>
      <c r="R12" s="19"/>
      <c r="S12" s="20">
        <v>8259406</v>
      </c>
    </row>
    <row r="13" spans="1:19" x14ac:dyDescent="0.25">
      <c r="A13" s="19" t="s">
        <v>46</v>
      </c>
      <c r="B13" s="19"/>
      <c r="C13" s="19">
        <v>19</v>
      </c>
      <c r="D13" s="19"/>
      <c r="E13" s="19" t="s">
        <v>75</v>
      </c>
      <c r="F13" s="19"/>
      <c r="G13" s="19">
        <v>0</v>
      </c>
      <c r="H13" s="19"/>
      <c r="I13" s="31">
        <v>0</v>
      </c>
      <c r="J13" s="19"/>
      <c r="K13" s="31">
        <v>0</v>
      </c>
      <c r="L13" s="19"/>
      <c r="M13" s="31">
        <v>0</v>
      </c>
      <c r="N13" s="19"/>
      <c r="O13" s="31">
        <v>1195419</v>
      </c>
      <c r="P13" s="19"/>
      <c r="Q13" s="19">
        <v>0</v>
      </c>
      <c r="R13" s="19"/>
      <c r="S13" s="20">
        <v>1195419</v>
      </c>
    </row>
    <row r="14" spans="1:19" x14ac:dyDescent="0.25">
      <c r="A14" s="19" t="s">
        <v>52</v>
      </c>
      <c r="B14" s="19"/>
      <c r="C14" s="19">
        <v>1</v>
      </c>
      <c r="D14" s="19"/>
      <c r="E14" s="19" t="s">
        <v>75</v>
      </c>
      <c r="F14" s="19"/>
      <c r="G14" s="19">
        <v>0</v>
      </c>
      <c r="H14" s="19"/>
      <c r="I14" s="31">
        <v>0</v>
      </c>
      <c r="J14" s="19"/>
      <c r="K14" s="31">
        <v>0</v>
      </c>
      <c r="L14" s="19"/>
      <c r="M14" s="31">
        <v>0</v>
      </c>
      <c r="N14" s="19"/>
      <c r="O14" s="31">
        <v>50869</v>
      </c>
      <c r="P14" s="19"/>
      <c r="Q14" s="19">
        <v>0</v>
      </c>
      <c r="R14" s="19"/>
      <c r="S14" s="20">
        <v>50869</v>
      </c>
    </row>
    <row r="15" spans="1:19" x14ac:dyDescent="0.25">
      <c r="A15" s="19" t="s">
        <v>202</v>
      </c>
      <c r="B15" s="19"/>
      <c r="C15" s="19">
        <v>18</v>
      </c>
      <c r="D15" s="19"/>
      <c r="E15" s="19" t="s">
        <v>75</v>
      </c>
      <c r="F15" s="19"/>
      <c r="G15" s="19">
        <v>20</v>
      </c>
      <c r="H15" s="19"/>
      <c r="I15" s="31">
        <v>462684930</v>
      </c>
      <c r="J15" s="19"/>
      <c r="K15" s="31">
        <v>119876</v>
      </c>
      <c r="L15" s="19"/>
      <c r="M15" s="31">
        <v>462565054</v>
      </c>
      <c r="N15" s="19"/>
      <c r="O15" s="31">
        <v>6250357086</v>
      </c>
      <c r="P15" s="19"/>
      <c r="Q15" s="19">
        <v>2026119</v>
      </c>
      <c r="R15" s="19"/>
      <c r="S15" s="20">
        <v>6248330967</v>
      </c>
    </row>
    <row r="16" spans="1:19" x14ac:dyDescent="0.25">
      <c r="A16" s="19" t="s">
        <v>48</v>
      </c>
      <c r="B16" s="19"/>
      <c r="C16" s="19">
        <v>27</v>
      </c>
      <c r="D16" s="19"/>
      <c r="E16" s="19" t="s">
        <v>75</v>
      </c>
      <c r="F16" s="19"/>
      <c r="G16" s="19">
        <v>0</v>
      </c>
      <c r="H16" s="19"/>
      <c r="I16" s="31">
        <v>14858168</v>
      </c>
      <c r="J16" s="19"/>
      <c r="K16" s="31">
        <v>0</v>
      </c>
      <c r="L16" s="19"/>
      <c r="M16" s="31">
        <v>14858168</v>
      </c>
      <c r="N16" s="19"/>
      <c r="O16" s="31">
        <v>34039858</v>
      </c>
      <c r="P16" s="19"/>
      <c r="Q16" s="19">
        <v>0</v>
      </c>
      <c r="R16" s="19"/>
      <c r="S16" s="20">
        <v>34039858</v>
      </c>
    </row>
    <row r="17" spans="1:19" x14ac:dyDescent="0.25">
      <c r="A17" s="19" t="s">
        <v>56</v>
      </c>
      <c r="B17" s="19"/>
      <c r="C17" s="19">
        <v>13</v>
      </c>
      <c r="D17" s="19"/>
      <c r="E17" s="19" t="s">
        <v>75</v>
      </c>
      <c r="F17" s="19"/>
      <c r="G17" s="19">
        <v>0</v>
      </c>
      <c r="H17" s="19"/>
      <c r="I17" s="31">
        <v>982</v>
      </c>
      <c r="J17" s="19"/>
      <c r="K17" s="31">
        <v>0</v>
      </c>
      <c r="L17" s="19"/>
      <c r="M17" s="31">
        <v>982</v>
      </c>
      <c r="N17" s="19"/>
      <c r="O17" s="31">
        <v>7817</v>
      </c>
      <c r="P17" s="19"/>
      <c r="Q17" s="19">
        <v>0</v>
      </c>
      <c r="R17" s="19"/>
      <c r="S17" s="20">
        <v>7817</v>
      </c>
    </row>
    <row r="18" spans="1:19" x14ac:dyDescent="0.25">
      <c r="A18" s="19" t="s">
        <v>59</v>
      </c>
      <c r="B18" s="19"/>
      <c r="C18" s="19">
        <v>13</v>
      </c>
      <c r="D18" s="19"/>
      <c r="E18" s="19" t="s">
        <v>75</v>
      </c>
      <c r="F18" s="19"/>
      <c r="G18" s="19">
        <v>0</v>
      </c>
      <c r="H18" s="19"/>
      <c r="I18" s="31">
        <v>842849</v>
      </c>
      <c r="J18" s="19"/>
      <c r="K18" s="31">
        <v>0</v>
      </c>
      <c r="L18" s="19"/>
      <c r="M18" s="31">
        <v>842849</v>
      </c>
      <c r="N18" s="19"/>
      <c r="O18" s="31">
        <v>6910057</v>
      </c>
      <c r="P18" s="19"/>
      <c r="Q18" s="19">
        <v>0</v>
      </c>
      <c r="R18" s="19"/>
      <c r="S18" s="20">
        <v>6910057</v>
      </c>
    </row>
    <row r="19" spans="1:19" x14ac:dyDescent="0.25">
      <c r="A19" s="19" t="s">
        <v>63</v>
      </c>
      <c r="B19" s="19"/>
      <c r="C19" s="19">
        <v>18</v>
      </c>
      <c r="D19" s="19"/>
      <c r="E19" s="19" t="s">
        <v>75</v>
      </c>
      <c r="F19" s="19"/>
      <c r="G19" s="19">
        <v>0</v>
      </c>
      <c r="H19" s="19"/>
      <c r="I19" s="31">
        <v>562143</v>
      </c>
      <c r="J19" s="19"/>
      <c r="K19" s="31">
        <v>0</v>
      </c>
      <c r="L19" s="19"/>
      <c r="M19" s="31">
        <v>562143</v>
      </c>
      <c r="N19" s="19"/>
      <c r="O19" s="31">
        <v>17274125</v>
      </c>
      <c r="P19" s="19"/>
      <c r="Q19" s="19">
        <v>0</v>
      </c>
      <c r="R19" s="19"/>
      <c r="S19" s="20">
        <v>17274125</v>
      </c>
    </row>
    <row r="20" spans="1:19" x14ac:dyDescent="0.25">
      <c r="A20" s="19" t="s">
        <v>117</v>
      </c>
      <c r="B20" s="19"/>
      <c r="C20" s="19">
        <v>17</v>
      </c>
      <c r="D20" s="19"/>
      <c r="E20" s="19" t="s">
        <v>75</v>
      </c>
      <c r="F20" s="19"/>
      <c r="G20" s="19">
        <v>0</v>
      </c>
      <c r="H20" s="19"/>
      <c r="I20" s="31">
        <v>6485</v>
      </c>
      <c r="J20" s="19"/>
      <c r="K20" s="31">
        <v>0</v>
      </c>
      <c r="L20" s="19"/>
      <c r="M20" s="31">
        <v>6485</v>
      </c>
      <c r="N20" s="19"/>
      <c r="O20" s="31">
        <v>66998</v>
      </c>
      <c r="P20" s="19"/>
      <c r="Q20" s="19">
        <v>0</v>
      </c>
      <c r="R20" s="19"/>
      <c r="S20" s="20">
        <v>66998</v>
      </c>
    </row>
    <row r="21" spans="1:19" x14ac:dyDescent="0.25">
      <c r="A21" s="19" t="s">
        <v>63</v>
      </c>
      <c r="B21" s="19"/>
      <c r="C21" s="19">
        <v>3</v>
      </c>
      <c r="D21" s="19"/>
      <c r="E21" s="19" t="s">
        <v>75</v>
      </c>
      <c r="F21" s="19"/>
      <c r="G21" s="19">
        <v>20</v>
      </c>
      <c r="H21" s="19"/>
      <c r="I21" s="31">
        <v>0</v>
      </c>
      <c r="J21" s="19"/>
      <c r="K21" s="31">
        <v>0</v>
      </c>
      <c r="L21" s="19"/>
      <c r="M21" s="31">
        <v>0</v>
      </c>
      <c r="N21" s="19"/>
      <c r="O21" s="31">
        <v>3671083184</v>
      </c>
      <c r="P21" s="19"/>
      <c r="Q21" s="19">
        <v>0</v>
      </c>
      <c r="R21" s="19"/>
      <c r="S21" s="20">
        <v>3671083184</v>
      </c>
    </row>
    <row r="22" spans="1:19" x14ac:dyDescent="0.25">
      <c r="A22" s="19" t="s">
        <v>131</v>
      </c>
      <c r="B22" s="19"/>
      <c r="C22" s="19">
        <v>23</v>
      </c>
      <c r="D22" s="19"/>
      <c r="E22" s="19" t="s">
        <v>75</v>
      </c>
      <c r="F22" s="19"/>
      <c r="G22" s="19">
        <v>0</v>
      </c>
      <c r="H22" s="19"/>
      <c r="I22" s="31">
        <v>1692</v>
      </c>
      <c r="J22" s="19"/>
      <c r="K22" s="31">
        <v>0</v>
      </c>
      <c r="L22" s="19"/>
      <c r="M22" s="31">
        <v>1692</v>
      </c>
      <c r="N22" s="19"/>
      <c r="O22" s="31">
        <v>61330</v>
      </c>
      <c r="P22" s="19"/>
      <c r="Q22" s="19">
        <v>0</v>
      </c>
      <c r="R22" s="19"/>
      <c r="S22" s="20">
        <v>61330</v>
      </c>
    </row>
    <row r="23" spans="1:19" x14ac:dyDescent="0.25">
      <c r="A23" s="19" t="s">
        <v>131</v>
      </c>
      <c r="B23" s="19"/>
      <c r="C23" s="19">
        <v>23</v>
      </c>
      <c r="D23" s="19"/>
      <c r="E23" s="19" t="s">
        <v>75</v>
      </c>
      <c r="F23" s="19"/>
      <c r="G23" s="19">
        <v>20</v>
      </c>
      <c r="H23" s="19"/>
      <c r="I23" s="31">
        <v>1972602740</v>
      </c>
      <c r="J23" s="19"/>
      <c r="K23" s="31">
        <v>0</v>
      </c>
      <c r="L23" s="19"/>
      <c r="M23" s="31">
        <v>1972602740</v>
      </c>
      <c r="N23" s="19"/>
      <c r="O23" s="31">
        <v>16894363356</v>
      </c>
      <c r="P23" s="19"/>
      <c r="Q23" s="19">
        <v>6546878</v>
      </c>
      <c r="R23" s="19"/>
      <c r="S23" s="20">
        <v>16887816478</v>
      </c>
    </row>
    <row r="24" spans="1:19" x14ac:dyDescent="0.25">
      <c r="A24" s="19" t="s">
        <v>202</v>
      </c>
      <c r="B24" s="19"/>
      <c r="C24" s="19">
        <v>18</v>
      </c>
      <c r="D24" s="19"/>
      <c r="E24" s="19" t="s">
        <v>75</v>
      </c>
      <c r="F24" s="19"/>
      <c r="G24" s="19">
        <v>0</v>
      </c>
      <c r="H24" s="19"/>
      <c r="I24" s="31">
        <v>3860</v>
      </c>
      <c r="J24" s="19"/>
      <c r="K24" s="31">
        <v>0</v>
      </c>
      <c r="L24" s="19"/>
      <c r="M24" s="31">
        <v>3860</v>
      </c>
      <c r="N24" s="19"/>
      <c r="O24" s="31">
        <v>361692</v>
      </c>
      <c r="P24" s="19"/>
      <c r="Q24" s="19">
        <v>0</v>
      </c>
      <c r="R24" s="19"/>
      <c r="S24" s="20">
        <v>361692</v>
      </c>
    </row>
    <row r="25" spans="1:19" x14ac:dyDescent="0.25">
      <c r="A25" s="19" t="s">
        <v>206</v>
      </c>
      <c r="B25" s="19"/>
      <c r="C25" s="19">
        <v>21</v>
      </c>
      <c r="D25" s="19"/>
      <c r="E25" s="19" t="s">
        <v>75</v>
      </c>
      <c r="F25" s="19"/>
      <c r="G25" s="19">
        <v>0</v>
      </c>
      <c r="H25" s="19"/>
      <c r="I25" s="31">
        <v>0</v>
      </c>
      <c r="J25" s="19"/>
      <c r="K25" s="31">
        <v>0</v>
      </c>
      <c r="L25" s="19"/>
      <c r="M25" s="31">
        <v>0</v>
      </c>
      <c r="N25" s="19"/>
      <c r="O25" s="31">
        <v>251114</v>
      </c>
      <c r="P25" s="19"/>
      <c r="Q25" s="19">
        <v>0</v>
      </c>
      <c r="R25" s="19"/>
      <c r="S25" s="20">
        <v>251114</v>
      </c>
    </row>
    <row r="26" spans="1:19" ht="19.5" thickBot="1" x14ac:dyDescent="0.3">
      <c r="A26" s="2" t="s">
        <v>91</v>
      </c>
      <c r="I26" s="23">
        <f>SUM(I9:I25)</f>
        <v>4840570985</v>
      </c>
      <c r="K26" s="23">
        <f>SUM(K9:K25)</f>
        <v>119876</v>
      </c>
      <c r="M26" s="23">
        <f>SUM(M9:M25)</f>
        <v>4840451109</v>
      </c>
      <c r="O26" s="23">
        <f>SUM(O9:O25)</f>
        <v>48756458261</v>
      </c>
      <c r="Q26" s="13">
        <f>SUM(Q9:Q25)</f>
        <v>8572997</v>
      </c>
      <c r="S26" s="7">
        <f>SUM(S9:S25)</f>
        <v>48747885264</v>
      </c>
    </row>
    <row r="27" spans="1:19" ht="19.5" thickTop="1" x14ac:dyDescent="0.25"/>
  </sheetData>
  <sortState xmlns:xlrd2="http://schemas.microsoft.com/office/spreadsheetml/2017/richdata2" ref="A9:S35">
    <sortCondition descending="1" ref="S9:S35"/>
  </sortState>
  <mergeCells count="17"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" right="0.7" top="0.75" bottom="0.75" header="0.3" footer="0.3"/>
  <pageSetup scale="3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V26"/>
  <sheetViews>
    <sheetView rightToLeft="1" view="pageBreakPreview" zoomScale="70" zoomScaleNormal="100" zoomScaleSheetLayoutView="70" workbookViewId="0">
      <selection activeCell="S26" sqref="S26"/>
    </sheetView>
  </sheetViews>
  <sheetFormatPr defaultColWidth="9.140625"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6.14062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0" x14ac:dyDescent="0.25">
      <c r="A3" s="52" t="s">
        <v>66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2" ht="30" x14ac:dyDescent="0.25">
      <c r="A4" s="52" t="str">
        <f>سهام!A4</f>
        <v>برای ماه منتهی به 1400/08/30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22" s="17" customFormat="1" ht="25.5" x14ac:dyDescent="0.2">
      <c r="A5" s="57" t="s">
        <v>86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7" spans="1:22" ht="30.75" thickBot="1" x14ac:dyDescent="0.3">
      <c r="A7" s="56" t="s">
        <v>2</v>
      </c>
      <c r="C7" s="59" t="s">
        <v>76</v>
      </c>
      <c r="D7" s="59" t="s">
        <v>76</v>
      </c>
      <c r="E7" s="59" t="s">
        <v>76</v>
      </c>
      <c r="F7" s="59" t="s">
        <v>76</v>
      </c>
      <c r="G7" s="59" t="s">
        <v>76</v>
      </c>
      <c r="I7" s="59" t="s">
        <v>68</v>
      </c>
      <c r="J7" s="59" t="s">
        <v>68</v>
      </c>
      <c r="K7" s="59" t="s">
        <v>68</v>
      </c>
      <c r="L7" s="59" t="s">
        <v>68</v>
      </c>
      <c r="M7" s="59" t="s">
        <v>68</v>
      </c>
      <c r="O7" s="59" t="s">
        <v>69</v>
      </c>
      <c r="P7" s="59" t="s">
        <v>69</v>
      </c>
      <c r="Q7" s="59" t="s">
        <v>69</v>
      </c>
      <c r="R7" s="59" t="s">
        <v>69</v>
      </c>
      <c r="S7" s="59" t="s">
        <v>69</v>
      </c>
    </row>
    <row r="8" spans="1:22" ht="30.75" thickBot="1" x14ac:dyDescent="0.3">
      <c r="A8" s="59" t="s">
        <v>2</v>
      </c>
      <c r="C8" s="58" t="s">
        <v>77</v>
      </c>
      <c r="D8" s="12"/>
      <c r="E8" s="58" t="s">
        <v>78</v>
      </c>
      <c r="F8" s="12"/>
      <c r="G8" s="58" t="s">
        <v>79</v>
      </c>
      <c r="I8" s="58" t="s">
        <v>80</v>
      </c>
      <c r="J8" s="12"/>
      <c r="K8" s="58" t="s">
        <v>73</v>
      </c>
      <c r="L8" s="12"/>
      <c r="M8" s="58" t="s">
        <v>81</v>
      </c>
      <c r="O8" s="58" t="s">
        <v>80</v>
      </c>
      <c r="P8" s="12"/>
      <c r="Q8" s="65" t="s">
        <v>73</v>
      </c>
      <c r="R8" s="12"/>
      <c r="S8" s="58" t="s">
        <v>81</v>
      </c>
    </row>
    <row r="9" spans="1:22" ht="21" x14ac:dyDescent="0.25">
      <c r="A9" s="3" t="s">
        <v>166</v>
      </c>
      <c r="C9" s="2" t="s">
        <v>179</v>
      </c>
      <c r="E9" s="2">
        <v>47000</v>
      </c>
      <c r="G9" s="2">
        <v>4500</v>
      </c>
      <c r="I9" s="38">
        <v>0</v>
      </c>
      <c r="K9" s="38">
        <v>0</v>
      </c>
      <c r="M9" s="38">
        <v>0</v>
      </c>
      <c r="O9" s="38">
        <v>211500000</v>
      </c>
      <c r="Q9" s="43">
        <v>0</v>
      </c>
      <c r="S9" s="38">
        <v>211500000</v>
      </c>
    </row>
    <row r="10" spans="1:22" ht="21" x14ac:dyDescent="0.25">
      <c r="A10" s="3" t="s">
        <v>184</v>
      </c>
      <c r="C10" s="2" t="s">
        <v>266</v>
      </c>
      <c r="E10" s="2">
        <v>1000</v>
      </c>
      <c r="G10" s="2">
        <v>150</v>
      </c>
      <c r="I10" s="20">
        <v>0</v>
      </c>
      <c r="K10" s="20">
        <v>0</v>
      </c>
      <c r="M10" s="20">
        <v>0</v>
      </c>
      <c r="O10" s="20">
        <v>150000</v>
      </c>
      <c r="Q10" s="31">
        <v>8710</v>
      </c>
      <c r="S10" s="20">
        <v>141290</v>
      </c>
    </row>
    <row r="11" spans="1:22" ht="21" x14ac:dyDescent="0.25">
      <c r="A11" s="3" t="s">
        <v>167</v>
      </c>
      <c r="C11" s="2" t="s">
        <v>208</v>
      </c>
      <c r="E11" s="2">
        <v>250000</v>
      </c>
      <c r="G11" s="2">
        <v>3000</v>
      </c>
      <c r="I11" s="20">
        <v>0</v>
      </c>
      <c r="K11" s="20">
        <v>0</v>
      </c>
      <c r="M11" s="20">
        <v>0</v>
      </c>
      <c r="O11" s="20">
        <v>750000000</v>
      </c>
      <c r="Q11" s="31">
        <v>44003868</v>
      </c>
      <c r="S11" s="20">
        <v>705996132</v>
      </c>
    </row>
    <row r="12" spans="1:22" ht="21" x14ac:dyDescent="0.25">
      <c r="A12" s="3" t="s">
        <v>128</v>
      </c>
      <c r="C12" s="2" t="s">
        <v>209</v>
      </c>
      <c r="E12" s="2">
        <v>171000</v>
      </c>
      <c r="G12" s="2">
        <v>600</v>
      </c>
      <c r="I12" s="20">
        <v>0</v>
      </c>
      <c r="K12" s="20">
        <v>0</v>
      </c>
      <c r="M12" s="20">
        <v>0</v>
      </c>
      <c r="O12" s="20">
        <v>102600000</v>
      </c>
      <c r="Q12" s="31">
        <v>0</v>
      </c>
      <c r="S12" s="20">
        <v>102600000</v>
      </c>
    </row>
    <row r="13" spans="1:22" ht="21" x14ac:dyDescent="0.25">
      <c r="A13" s="3" t="s">
        <v>178</v>
      </c>
      <c r="C13" s="2" t="s">
        <v>180</v>
      </c>
      <c r="E13" s="2">
        <v>129000</v>
      </c>
      <c r="G13" s="2">
        <v>4650</v>
      </c>
      <c r="I13" s="20">
        <v>0</v>
      </c>
      <c r="K13" s="20">
        <v>0</v>
      </c>
      <c r="M13" s="20">
        <v>0</v>
      </c>
      <c r="O13" s="20">
        <v>599850000</v>
      </c>
      <c r="Q13" s="31">
        <v>18322112</v>
      </c>
      <c r="S13" s="20">
        <v>581527888</v>
      </c>
    </row>
    <row r="14" spans="1:22" ht="21" x14ac:dyDescent="0.25">
      <c r="A14" s="3" t="s">
        <v>162</v>
      </c>
      <c r="C14" s="2" t="s">
        <v>210</v>
      </c>
      <c r="E14" s="2">
        <v>337000</v>
      </c>
      <c r="G14" s="2">
        <v>135</v>
      </c>
      <c r="I14" s="20">
        <v>0</v>
      </c>
      <c r="K14" s="20">
        <v>0</v>
      </c>
      <c r="M14" s="20">
        <v>0</v>
      </c>
      <c r="O14" s="20">
        <v>45495000</v>
      </c>
      <c r="Q14" s="31">
        <v>0</v>
      </c>
      <c r="S14" s="20">
        <v>45495000</v>
      </c>
    </row>
    <row r="15" spans="1:22" ht="21" x14ac:dyDescent="0.25">
      <c r="A15" s="3" t="s">
        <v>220</v>
      </c>
      <c r="C15" s="2" t="s">
        <v>267</v>
      </c>
      <c r="E15" s="2">
        <v>470000</v>
      </c>
      <c r="G15" s="2">
        <v>500</v>
      </c>
      <c r="I15" s="20">
        <v>0</v>
      </c>
      <c r="K15" s="20">
        <v>0</v>
      </c>
      <c r="M15" s="20">
        <v>0</v>
      </c>
      <c r="O15" s="20">
        <v>235000000</v>
      </c>
      <c r="Q15" s="31">
        <v>29550898</v>
      </c>
      <c r="S15" s="20">
        <v>205449102</v>
      </c>
    </row>
    <row r="16" spans="1:22" ht="21" x14ac:dyDescent="0.25">
      <c r="A16" s="3" t="s">
        <v>121</v>
      </c>
      <c r="C16" s="2" t="s">
        <v>211</v>
      </c>
      <c r="E16" s="2">
        <v>557279</v>
      </c>
      <c r="G16" s="2">
        <v>400</v>
      </c>
      <c r="I16" s="20">
        <v>0</v>
      </c>
      <c r="K16" s="20">
        <v>0</v>
      </c>
      <c r="M16" s="20">
        <v>0</v>
      </c>
      <c r="O16" s="20">
        <v>222911600</v>
      </c>
      <c r="Q16" s="31">
        <v>0</v>
      </c>
      <c r="S16" s="20">
        <v>222911600</v>
      </c>
    </row>
    <row r="17" spans="1:19" ht="21" x14ac:dyDescent="0.25">
      <c r="A17" s="3" t="s">
        <v>145</v>
      </c>
      <c r="C17" s="2" t="s">
        <v>212</v>
      </c>
      <c r="E17" s="2">
        <v>205000</v>
      </c>
      <c r="G17" s="2">
        <v>800</v>
      </c>
      <c r="I17" s="20">
        <v>0</v>
      </c>
      <c r="K17" s="20">
        <v>0</v>
      </c>
      <c r="M17" s="20">
        <v>0</v>
      </c>
      <c r="O17" s="20">
        <v>164000000</v>
      </c>
      <c r="Q17" s="31">
        <v>0</v>
      </c>
      <c r="S17" s="20">
        <v>164000000</v>
      </c>
    </row>
    <row r="18" spans="1:19" ht="21" x14ac:dyDescent="0.25">
      <c r="A18" s="3" t="s">
        <v>126</v>
      </c>
      <c r="C18" s="2" t="s">
        <v>213</v>
      </c>
      <c r="E18" s="2">
        <v>825000</v>
      </c>
      <c r="G18" s="2">
        <v>66</v>
      </c>
      <c r="I18" s="20">
        <v>0</v>
      </c>
      <c r="K18" s="20">
        <v>0</v>
      </c>
      <c r="M18" s="20">
        <v>0</v>
      </c>
      <c r="O18" s="20">
        <v>54450000</v>
      </c>
      <c r="Q18" s="31">
        <v>0</v>
      </c>
      <c r="S18" s="20">
        <v>54450000</v>
      </c>
    </row>
    <row r="19" spans="1:19" ht="21" x14ac:dyDescent="0.25">
      <c r="A19" s="3" t="s">
        <v>120</v>
      </c>
      <c r="C19" s="2" t="s">
        <v>213</v>
      </c>
      <c r="E19" s="2">
        <v>902000</v>
      </c>
      <c r="G19" s="2">
        <v>11</v>
      </c>
      <c r="I19" s="20">
        <v>0</v>
      </c>
      <c r="K19" s="20">
        <v>0</v>
      </c>
      <c r="M19" s="20">
        <v>0</v>
      </c>
      <c r="O19" s="20">
        <v>9922000</v>
      </c>
      <c r="Q19" s="31">
        <v>0</v>
      </c>
      <c r="S19" s="20">
        <v>9922000</v>
      </c>
    </row>
    <row r="20" spans="1:19" ht="21" x14ac:dyDescent="0.25">
      <c r="A20" s="3" t="s">
        <v>127</v>
      </c>
      <c r="C20" s="2" t="s">
        <v>214</v>
      </c>
      <c r="E20" s="2">
        <v>110000</v>
      </c>
      <c r="G20" s="2">
        <v>3850</v>
      </c>
      <c r="I20" s="20">
        <v>0</v>
      </c>
      <c r="K20" s="20">
        <v>0</v>
      </c>
      <c r="M20" s="20">
        <v>0</v>
      </c>
      <c r="O20" s="20">
        <v>423500000</v>
      </c>
      <c r="Q20" s="31">
        <v>0</v>
      </c>
      <c r="S20" s="20">
        <v>423500000</v>
      </c>
    </row>
    <row r="21" spans="1:19" ht="21" x14ac:dyDescent="0.25">
      <c r="A21" s="3" t="s">
        <v>189</v>
      </c>
      <c r="C21" s="2" t="s">
        <v>268</v>
      </c>
      <c r="E21" s="2">
        <v>500000</v>
      </c>
      <c r="G21" s="2">
        <v>600</v>
      </c>
      <c r="I21" s="20">
        <v>0</v>
      </c>
      <c r="K21" s="20">
        <v>0</v>
      </c>
      <c r="M21" s="20">
        <v>0</v>
      </c>
      <c r="O21" s="20">
        <v>300000000</v>
      </c>
      <c r="Q21" s="31">
        <v>205339</v>
      </c>
      <c r="S21" s="20">
        <v>299794661</v>
      </c>
    </row>
    <row r="22" spans="1:19" ht="21" x14ac:dyDescent="0.25">
      <c r="A22" s="3" t="s">
        <v>164</v>
      </c>
      <c r="C22" s="2" t="s">
        <v>175</v>
      </c>
      <c r="E22" s="2">
        <v>75000</v>
      </c>
      <c r="G22" s="2">
        <v>10000</v>
      </c>
      <c r="I22" s="20">
        <v>0</v>
      </c>
      <c r="K22" s="20">
        <v>0</v>
      </c>
      <c r="M22" s="20">
        <v>0</v>
      </c>
      <c r="O22" s="20">
        <v>750000000</v>
      </c>
      <c r="Q22" s="31">
        <v>0</v>
      </c>
      <c r="S22" s="20">
        <v>750000000</v>
      </c>
    </row>
    <row r="23" spans="1:19" ht="21" x14ac:dyDescent="0.25">
      <c r="A23" s="3" t="s">
        <v>165</v>
      </c>
      <c r="C23" s="2" t="s">
        <v>176</v>
      </c>
      <c r="E23" s="2">
        <v>175000</v>
      </c>
      <c r="G23" s="2">
        <v>630</v>
      </c>
      <c r="I23" s="20">
        <v>0</v>
      </c>
      <c r="K23" s="20">
        <v>0</v>
      </c>
      <c r="M23" s="20">
        <v>0</v>
      </c>
      <c r="O23" s="20">
        <v>110250000</v>
      </c>
      <c r="Q23" s="31">
        <v>0</v>
      </c>
      <c r="S23" s="20">
        <v>110250000</v>
      </c>
    </row>
    <row r="24" spans="1:19" ht="21" x14ac:dyDescent="0.25">
      <c r="A24" s="3" t="s">
        <v>163</v>
      </c>
      <c r="C24" s="2" t="s">
        <v>181</v>
      </c>
      <c r="E24" s="2">
        <v>175000</v>
      </c>
      <c r="G24" s="2">
        <v>10000</v>
      </c>
      <c r="I24" s="20">
        <v>0</v>
      </c>
      <c r="K24" s="20">
        <v>0</v>
      </c>
      <c r="M24" s="20">
        <v>0</v>
      </c>
      <c r="O24" s="20">
        <v>1750000000</v>
      </c>
      <c r="Q24" s="31">
        <v>0</v>
      </c>
      <c r="S24" s="20">
        <v>1750000000</v>
      </c>
    </row>
    <row r="25" spans="1:19" ht="21.75" thickBot="1" x14ac:dyDescent="0.3">
      <c r="A25" s="3" t="s">
        <v>91</v>
      </c>
      <c r="I25" s="7">
        <f>SUM(I9:I24)</f>
        <v>0</v>
      </c>
      <c r="K25" s="7">
        <f>SUM(K9:K24)</f>
        <v>0</v>
      </c>
      <c r="M25" s="7">
        <f>SUM(M9:M24)</f>
        <v>0</v>
      </c>
      <c r="O25" s="7">
        <f>SUM(O9:O24)</f>
        <v>5729628600</v>
      </c>
      <c r="Q25" s="23">
        <f>SUM(Q9:Q24)</f>
        <v>92090927</v>
      </c>
      <c r="S25" s="7">
        <f>SUM(S9:S24)</f>
        <v>5637537673</v>
      </c>
    </row>
    <row r="26" spans="1:19" ht="21.75" thickTop="1" x14ac:dyDescent="0.25">
      <c r="A26" s="3"/>
      <c r="I26" s="20"/>
      <c r="K26" s="20"/>
      <c r="M26" s="20"/>
      <c r="O26" s="20"/>
      <c r="Q26" s="31"/>
      <c r="S26" s="20"/>
    </row>
  </sheetData>
  <sortState xmlns:xlrd2="http://schemas.microsoft.com/office/spreadsheetml/2017/richdata2" ref="A9:S23">
    <sortCondition descending="1" ref="S9:S23"/>
  </sortState>
  <mergeCells count="17"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</mergeCells>
  <pageMargins left="0.7" right="0.7" top="0.75" bottom="0.75" header="0.3" footer="0.3"/>
  <pageSetup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صفحه نخست</vt:lpstr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Fatemeh Mansouri</cp:lastModifiedBy>
  <cp:lastPrinted>2021-10-31T06:27:30Z</cp:lastPrinted>
  <dcterms:created xsi:type="dcterms:W3CDTF">2019-12-01T07:40:42Z</dcterms:created>
  <dcterms:modified xsi:type="dcterms:W3CDTF">2021-11-29T07:32:05Z</dcterms:modified>
</cp:coreProperties>
</file>