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آقای باقری\گزارش ماهانه صندوق ها\"/>
    </mc:Choice>
  </mc:AlternateContent>
  <bookViews>
    <workbookView xWindow="-120" yWindow="-120" windowWidth="29040" windowHeight="15840" tabRatio="910" firstSheet="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'!$A$9:$Q$55</definedName>
    <definedName name="_xlnm.Print_Area" localSheetId="2">'اوراق مشارکت'!$A$1:$AL$29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'!$A$1:$K$27</definedName>
    <definedName name="_xlnm.Print_Area" localSheetId="7">'درآمد سود سهام '!$A$1:$S$23</definedName>
    <definedName name="_xlnm.Print_Area" localSheetId="8">'درآمد ناشی از تغییر قیمت اوراق '!$A$1:$Q$52</definedName>
    <definedName name="_xlnm.Print_Area" localSheetId="9">'درآمد ناشی از فروش '!$A$1:$Q$57</definedName>
    <definedName name="_xlnm.Print_Area" localSheetId="13">'سایر درآمدها '!$A$1:$F$13</definedName>
    <definedName name="_xlnm.Print_Area" localSheetId="5">'سپرده '!$A$1:$S$26</definedName>
    <definedName name="_xlnm.Print_Area" localSheetId="11">'سرمایه‌گذاری در اوراق بهادار '!$A$1:$Q$36</definedName>
    <definedName name="_xlnm.Print_Area" localSheetId="10">'سرمایه‌گذاری در سهام '!$A$1:$U$56</definedName>
    <definedName name="_xlnm.Print_Area" localSheetId="6">'سود اوراق بهادار و سپرده بانکی '!$A$1:$S$27</definedName>
    <definedName name="_xlnm.Print_Area" localSheetId="0">سهام!$A$1:$Y$39</definedName>
    <definedName name="_xlnm.Print_Area" localSheetId="4">'گواهی سپرده '!$A$1:$AE$12</definedName>
  </definedNames>
  <calcPr calcId="162913" calcMode="manual"/>
</workbook>
</file>

<file path=xl/calcChain.xml><?xml version="1.0" encoding="utf-8"?>
<calcChain xmlns="http://schemas.openxmlformats.org/spreadsheetml/2006/main">
  <c r="I35" i="12" l="1"/>
  <c r="U55" i="11"/>
  <c r="K55" i="11"/>
  <c r="C56" i="10" l="1"/>
  <c r="E56" i="10"/>
  <c r="G56" i="10"/>
  <c r="I56" i="10"/>
  <c r="K56" i="10"/>
  <c r="M56" i="10"/>
  <c r="O56" i="10"/>
  <c r="Q56" i="10"/>
  <c r="Q51" i="9"/>
  <c r="O51" i="9"/>
  <c r="M51" i="9"/>
  <c r="K51" i="9"/>
  <c r="I51" i="9"/>
  <c r="G51" i="9"/>
  <c r="E51" i="9"/>
  <c r="S22" i="8"/>
  <c r="Q22" i="8"/>
  <c r="O22" i="8"/>
  <c r="Y37" i="1"/>
  <c r="W37" i="1"/>
  <c r="U37" i="1"/>
  <c r="S37" i="1"/>
  <c r="Q37" i="1"/>
  <c r="O37" i="1"/>
  <c r="M37" i="1"/>
  <c r="K37" i="1"/>
  <c r="I37" i="1"/>
  <c r="G37" i="1"/>
  <c r="E37" i="1"/>
  <c r="C37" i="1"/>
  <c r="O28" i="3"/>
  <c r="Q28" i="3"/>
  <c r="S28" i="3"/>
  <c r="U28" i="3"/>
  <c r="W28" i="3"/>
  <c r="Y28" i="3"/>
  <c r="AA28" i="3"/>
  <c r="AC28" i="3"/>
  <c r="AG28" i="3"/>
  <c r="AI28" i="3"/>
  <c r="AK28" i="3"/>
  <c r="S25" i="6"/>
  <c r="Q25" i="6"/>
  <c r="O25" i="6"/>
  <c r="M25" i="6"/>
  <c r="K25" i="6"/>
  <c r="I26" i="7"/>
  <c r="S26" i="7"/>
  <c r="Q26" i="7"/>
  <c r="O26" i="7"/>
  <c r="K26" i="7"/>
  <c r="A4" i="2"/>
  <c r="K7" i="2"/>
  <c r="C7" i="2"/>
  <c r="G11" i="15" l="1"/>
  <c r="E11" i="15"/>
  <c r="C11" i="15"/>
  <c r="I26" i="13"/>
  <c r="E26" i="13"/>
  <c r="Q35" i="12"/>
  <c r="O35" i="12"/>
  <c r="M35" i="12"/>
  <c r="K35" i="12"/>
  <c r="E35" i="12"/>
  <c r="C35" i="12"/>
  <c r="G35" i="12"/>
  <c r="S55" i="11"/>
  <c r="Q55" i="11"/>
  <c r="O55" i="11"/>
  <c r="M55" i="11"/>
  <c r="I55" i="11"/>
  <c r="G55" i="11"/>
  <c r="E55" i="11"/>
  <c r="C55" i="11"/>
  <c r="M26" i="7"/>
  <c r="M22" i="8"/>
  <c r="I22" i="8"/>
  <c r="L9" i="13" l="1"/>
  <c r="L10" i="13"/>
  <c r="L11" i="13"/>
  <c r="L13" i="13"/>
  <c r="L17" i="13"/>
  <c r="L18" i="13"/>
  <c r="L19" i="13"/>
  <c r="L20" i="13"/>
  <c r="L26" i="13" l="1"/>
  <c r="A4" i="14" l="1"/>
  <c r="K22" i="8"/>
  <c r="K7" i="5"/>
  <c r="Y7" i="5"/>
  <c r="A4" i="5"/>
  <c r="C8" i="4"/>
  <c r="A4" i="4"/>
  <c r="AC7" i="3"/>
  <c r="O7" i="3"/>
  <c r="A4" i="3"/>
  <c r="Q7" i="6" l="1"/>
  <c r="K7" i="6"/>
  <c r="A4" i="7"/>
  <c r="A4" i="8"/>
  <c r="A4" i="15"/>
  <c r="A4" i="13"/>
  <c r="A4" i="12"/>
  <c r="A4" i="11"/>
  <c r="A4" i="10"/>
  <c r="A4" i="9"/>
  <c r="A4" i="6" l="1"/>
</calcChain>
</file>

<file path=xl/sharedStrings.xml><?xml version="1.0" encoding="utf-8"?>
<sst xmlns="http://schemas.openxmlformats.org/spreadsheetml/2006/main" count="971" uniqueCount="269">
  <si>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</si>
  <si>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</si>
  <si>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</si>
  <si>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</si>
  <si>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</si>
  <si>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</si>
  <si>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</si>
  <si>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</si>
  <si>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</si>
  <si>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</si>
  <si>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</si>
  <si>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</si>
  <si>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</si>
  <si>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</si>
  <si>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</si>
  <si>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</si>
  <si>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</si>
  <si>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</si>
  <si>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</si>
  <si>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</si>
  <si>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</si>
  <si>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</si>
  <si>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</si>
  <si>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</si>
  <si>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</si>
  <si>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</si>
  <si>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</si>
  <si>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</si>
  <si>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</si>
  <si>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</si>
  <si>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</si>
  <si>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</si>
  <si>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</si>
  <si>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</si>
  <si>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</si>
  <si>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</si>
  <si>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</si>
  <si>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</si>
  <si>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</si>
  <si>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</si>
  <si>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</si>
  <si>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</si>
  <si>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</si>
  <si>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</si>
  <si>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</si>
  <si>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</si>
  <si>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</si>
  <si>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</si>
  <si>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بانک پارسیان ملاصدرا</t>
  </si>
  <si>
    <t>1395/06/27</t>
  </si>
  <si>
    <t>47000235398602</t>
  </si>
  <si>
    <t>105384513241181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</si>
  <si>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</si>
  <si>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</si>
  <si>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</si>
  <si>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</si>
  <si>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</si>
  <si>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</si>
  <si>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</si>
  <si>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</si>
  <si>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</si>
  <si>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</si>
  <si>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</si>
  <si>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</si>
  <si>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</si>
  <si>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</si>
  <si>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</si>
  <si>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</si>
  <si>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</si>
  <si>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</si>
  <si>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</si>
  <si>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</si>
  <si>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</si>
  <si>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</si>
  <si>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</si>
  <si>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</si>
  <si>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</si>
  <si>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</si>
  <si>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</si>
  <si>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</si>
  <si>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</si>
  <si>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</si>
  <si>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</si>
  <si>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</si>
  <si>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</si>
  <si>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</si>
  <si>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</si>
  <si>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</si>
  <si>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</si>
  <si>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</si>
  <si>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</si>
  <si>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</si>
  <si>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</si>
  <si>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</si>
  <si>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</si>
  <si>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</si>
  <si>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</si>
  <si>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</si>
  <si>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</si>
  <si>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</si>
  <si>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</si>
  <si>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</si>
  <si>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</si>
  <si>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</si>
  <si>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</si>
  <si>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</si>
  <si>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</si>
  <si>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</si>
  <si>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</si>
  <si>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</si>
  <si>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</si>
  <si>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</si>
  <si>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</si>
  <si>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</si>
  <si>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</si>
  <si>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</si>
  <si>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</si>
  <si>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</si>
  <si>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</si>
  <si>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</si>
  <si>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</si>
  <si>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صادرات ایران</t>
  </si>
  <si>
    <t>فولاد مبارکه اصفهان</t>
  </si>
  <si>
    <t>1400/10/26</t>
  </si>
  <si>
    <t>مشارکت دولتی1-شرایط خاص001026</t>
  </si>
  <si>
    <t>1398/12/25</t>
  </si>
  <si>
    <t>1402/12/25</t>
  </si>
  <si>
    <t>بانک ملت</t>
  </si>
  <si>
    <t>پالایش نفت بندرعباس</t>
  </si>
  <si>
    <t>توسعه‌معادن‌وفلزات‌</t>
  </si>
  <si>
    <t>ملی‌ صنایع‌ مس‌ ایران‌</t>
  </si>
  <si>
    <t>0401313567005</t>
  </si>
  <si>
    <t>بانک ایران زمین انقلاب</t>
  </si>
  <si>
    <t>114-840-1396320-1</t>
  </si>
  <si>
    <t>1399/02/15</t>
  </si>
  <si>
    <t>114-985-1396320-1</t>
  </si>
  <si>
    <t>1399/02/30</t>
  </si>
  <si>
    <t>پالایش نفت اصفهان</t>
  </si>
  <si>
    <t>پالایش نفت تهران</t>
  </si>
  <si>
    <t>تنزیل سود بانک</t>
  </si>
  <si>
    <t>پتروشیمی پردیس</t>
  </si>
  <si>
    <t>اسنادخزانه-م7بودجه98-000719</t>
  </si>
  <si>
    <t>اسنادخزانه-م21بودجه97-000728</t>
  </si>
  <si>
    <t>سرمایه‌گذاری در سهام</t>
  </si>
  <si>
    <t>سرمایه‌گذاری در اوراق بهادار</t>
  </si>
  <si>
    <t>درآمد سپرده بانکی</t>
  </si>
  <si>
    <t>1399/05/31</t>
  </si>
  <si>
    <t>فولاد  خوزستان</t>
  </si>
  <si>
    <t>سایپا</t>
  </si>
  <si>
    <t>زامیاد</t>
  </si>
  <si>
    <t>اسنادخزانه-م6بودجه99-020321</t>
  </si>
  <si>
    <t>1396/09/01</t>
  </si>
  <si>
    <t>0201283315002</t>
  </si>
  <si>
    <t>1399/08/18</t>
  </si>
  <si>
    <t>مرابحه عام دولت2-ش.خ سایر0212</t>
  </si>
  <si>
    <t>گسترش‌سرمایه‌گذاری‌ایران‌خودرو</t>
  </si>
  <si>
    <t>مشارکت رایان سایپا-3ماهه16%</t>
  </si>
  <si>
    <t>1401/06/05</t>
  </si>
  <si>
    <t>1398/07/16</t>
  </si>
  <si>
    <t>1400/07/19</t>
  </si>
  <si>
    <t>اسنادخزانه-م20بودجه97-000324</t>
  </si>
  <si>
    <t>اسنادخزانه-م8بودجه99-020606</t>
  </si>
  <si>
    <t>ح . توسعه‌معادن‌وفلزات‌</t>
  </si>
  <si>
    <t>سرمایه گذاری سیمان تامین</t>
  </si>
  <si>
    <t>حفاری شمال</t>
  </si>
  <si>
    <t>سیمان‌ داراب‌</t>
  </si>
  <si>
    <t>باما</t>
  </si>
  <si>
    <t>پتروشیمی غدیر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</si>
  <si>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</si>
  <si>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</si>
  <si>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</si>
  <si>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</si>
  <si>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</si>
  <si>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اسنادخزانه-م22بودجه97-000428</t>
  </si>
  <si>
    <t>اسنادخزانه-م13بودجه97-000518</t>
  </si>
  <si>
    <t>اسنادخزانه-م2بودجه99-011019</t>
  </si>
  <si>
    <t>اسنادخزانه-م5بودجه98-000422</t>
  </si>
  <si>
    <t>سایر درآمدها</t>
  </si>
  <si>
    <t>0401037759000</t>
  </si>
  <si>
    <t>1400/02/20</t>
  </si>
  <si>
    <t>1400/02/22</t>
  </si>
  <si>
    <t>گ.مدیریت ارزش سرمایه ص ب کشوری</t>
  </si>
  <si>
    <t>تولیدمواداولیه‌داروپخش‌</t>
  </si>
  <si>
    <t>1400/03/04</t>
  </si>
  <si>
    <t>1400/03/26</t>
  </si>
  <si>
    <t>1400/03/18</t>
  </si>
  <si>
    <t>1400/05/31</t>
  </si>
  <si>
    <t>تولید ژلاتین کپسول ایران</t>
  </si>
  <si>
    <t>تولیدات پتروشیمی قائد بصیر</t>
  </si>
  <si>
    <t>گروه مپنا (سهامی عام)</t>
  </si>
  <si>
    <t>مس‌ شهیدباهنر</t>
  </si>
  <si>
    <t>نفت‌ پارس‌</t>
  </si>
  <si>
    <t>کشتیرانی جمهوری اسلامی ایران</t>
  </si>
  <si>
    <t>سهامی ذوب آهن  اصفهان</t>
  </si>
  <si>
    <t>صنایع پتروشیمی خلیج فارس</t>
  </si>
  <si>
    <t>پالایش نفت تبریز</t>
  </si>
  <si>
    <t>سیمان‌شاهرود</t>
  </si>
  <si>
    <t>سیمان خوزستان</t>
  </si>
  <si>
    <t>سرمایه‌گذاری‌غدیر(هلدینگ‌</t>
  </si>
  <si>
    <t>اسنادخزانه-م23بودجه97-000824</t>
  </si>
  <si>
    <t>1400/08/24</t>
  </si>
  <si>
    <t>اسنادخزانه-م9بودجه98-000923</t>
  </si>
  <si>
    <t>1398/07/23</t>
  </si>
  <si>
    <t>1400/09/23</t>
  </si>
  <si>
    <t xml:space="preserve">گواهی سپرده بلند مدت به تاریخ 1402/04/26	</t>
  </si>
  <si>
    <t>1402/04/26</t>
  </si>
  <si>
    <t>خیر</t>
  </si>
  <si>
    <t>موسسه مالی و اعتباری نور ملاصدرا</t>
  </si>
  <si>
    <t>بانک قرض الحسنه رسالت بانکداری اجتماعی</t>
  </si>
  <si>
    <t>10-8575179-1</t>
  </si>
  <si>
    <t>1400/04/21</t>
  </si>
  <si>
    <t>بانک دی ناصرخسرو</t>
  </si>
  <si>
    <t>0205494378008</t>
  </si>
  <si>
    <t>1400/04/26</t>
  </si>
  <si>
    <t>1400/04/14</t>
  </si>
  <si>
    <t>1400/04/10</t>
  </si>
  <si>
    <t>1400/05/11</t>
  </si>
  <si>
    <t>1400/04/09</t>
  </si>
  <si>
    <t>1400/04/29</t>
  </si>
  <si>
    <t>1400/04/27</t>
  </si>
  <si>
    <t>صنایع شیمیایی کیمیاگران امروز</t>
  </si>
  <si>
    <t>معادن‌ بافق‌</t>
  </si>
  <si>
    <t>توسعه سامانه ی نرم افزاری نگین</t>
  </si>
  <si>
    <t>صنعت غذایی کورش</t>
  </si>
  <si>
    <t>پتروشیمی نوری</t>
  </si>
  <si>
    <t>پمپ‌ سازی‌ ایران‌</t>
  </si>
  <si>
    <t>سپید ماکیان</t>
  </si>
  <si>
    <t>1400/06/31</t>
  </si>
  <si>
    <t>برای ماه منتهی به 1400/06/31</t>
  </si>
  <si>
    <t>اسنادخزانه-م4بودجه00-030522</t>
  </si>
  <si>
    <t>اسنادخزانه-م8بودجه00-030919</t>
  </si>
  <si>
    <t>اسنادخزانه-م1بودجه00-030821</t>
  </si>
  <si>
    <t>اسنادخزانه-م20بودجه98-020806</t>
  </si>
  <si>
    <t>اسنادخزانه-م21بودجه98-020906</t>
  </si>
  <si>
    <t>اسنادخزانه-م7بودجه99-020704</t>
  </si>
  <si>
    <t>اسنادخزانه-م11بودجه99-020906</t>
  </si>
  <si>
    <t>اسنادخزانه-م8بودجه98-000817</t>
  </si>
  <si>
    <t>اسنادخزانه-م9بودجه99-020316</t>
  </si>
  <si>
    <t>اسنادخزانه-م10بودجه99-020807</t>
  </si>
  <si>
    <t>اسنادخزانه-م14بودجه99-021025</t>
  </si>
  <si>
    <t>اسنادخزانه-م6بودجه00-030723</t>
  </si>
  <si>
    <t>1400/03/11</t>
  </si>
  <si>
    <t>1403/05/22</t>
  </si>
  <si>
    <t>1400/06/16</t>
  </si>
  <si>
    <t>1403/09/19</t>
  </si>
  <si>
    <t>1403/08/21</t>
  </si>
  <si>
    <t>1398/03/25</t>
  </si>
  <si>
    <t>1400/07/28</t>
  </si>
  <si>
    <t>1399/02/20</t>
  </si>
  <si>
    <t>1402/08/06</t>
  </si>
  <si>
    <t>1399/01/27</t>
  </si>
  <si>
    <t>1402/09/06</t>
  </si>
  <si>
    <t>1399/09/25</t>
  </si>
  <si>
    <t>1402/07/04</t>
  </si>
  <si>
    <t>1400/01/11</t>
  </si>
  <si>
    <t>1398/09/16</t>
  </si>
  <si>
    <t>1400/08/17</t>
  </si>
  <si>
    <t>1402/06/06</t>
  </si>
  <si>
    <t>1399/10/15</t>
  </si>
  <si>
    <t>1402/03/16</t>
  </si>
  <si>
    <t>1399/11/21</t>
  </si>
  <si>
    <t>1402/08/07</t>
  </si>
  <si>
    <t>1400/01/08</t>
  </si>
  <si>
    <t>1402/10/25</t>
  </si>
  <si>
    <t>1403/07/23</t>
  </si>
  <si>
    <t>گواهی سپرده بلندمدت بانک دی به تاریخ 1402.06.15</t>
  </si>
  <si>
    <t>گواهی سپرده بلند مدت به تاریخ 1402/06/10</t>
  </si>
  <si>
    <t>1402/06/15</t>
  </si>
  <si>
    <t>1402/06/10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</si>
</sst>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0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8"/>
  <sheetViews>
    <sheetView rightToLeft="1" tabSelected="1" view="pageBreakPreview" topLeftCell="A3" zoomScale="70" zoomScaleNormal="70" zoomScaleSheetLayoutView="70" workbookViewId="0">
      <selection activeCell="Q52" sqref="Q52"/>
    </sheetView>
  </sheetViews>
  <sheetFormatPr defaultColWidth="9.140625"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31" ht="30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31" ht="30">
      <c r="A4" s="47" t="s">
        <v>228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31" s="14" customFormat="1" ht="25.5">
      <c r="A5" s="46" t="s">
        <v>99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31" s="14" customFormat="1" ht="25.5">
      <c r="A6" s="46" t="s">
        <v>100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8" spans="1:31" ht="30">
      <c r="A8" s="47" t="s">
        <v>2</v>
      </c>
      <c r="C8" s="49" t="s">
        <v>186</v>
      </c>
      <c r="D8" s="49" t="s">
        <v>3</v>
      </c>
      <c r="E8" s="49" t="s">
        <v>3</v>
      </c>
      <c r="F8" s="49" t="s">
        <v>3</v>
      </c>
      <c r="G8" s="49" t="s">
        <v>3</v>
      </c>
      <c r="I8" s="49" t="s">
        <v>4</v>
      </c>
      <c r="J8" s="49" t="s">
        <v>4</v>
      </c>
      <c r="K8" s="49" t="s">
        <v>4</v>
      </c>
      <c r="L8" s="49" t="s">
        <v>4</v>
      </c>
      <c r="M8" s="49" t="s">
        <v>4</v>
      </c>
      <c r="N8" s="49" t="s">
        <v>4</v>
      </c>
      <c r="O8" s="49" t="s">
        <v>4</v>
      </c>
      <c r="Q8" s="49" t="s">
        <v>227</v>
      </c>
      <c r="R8" s="49" t="s">
        <v>5</v>
      </c>
      <c r="S8" s="49" t="s">
        <v>5</v>
      </c>
      <c r="T8" s="49" t="s">
        <v>5</v>
      </c>
      <c r="U8" s="49" t="s">
        <v>5</v>
      </c>
      <c r="V8" s="49" t="s">
        <v>5</v>
      </c>
      <c r="W8" s="49" t="s">
        <v>5</v>
      </c>
      <c r="X8" s="49" t="s">
        <v>5</v>
      </c>
      <c r="Y8" s="49" t="s">
        <v>5</v>
      </c>
      <c r="AE8" s="4"/>
    </row>
    <row r="9" spans="1:31" ht="30">
      <c r="A9" s="47" t="s">
        <v>2</v>
      </c>
      <c r="C9" s="48" t="s">
        <v>6</v>
      </c>
      <c r="D9" s="19"/>
      <c r="E9" s="48" t="s">
        <v>7</v>
      </c>
      <c r="F9" s="19"/>
      <c r="G9" s="48" t="s">
        <v>8</v>
      </c>
      <c r="I9" s="47" t="s">
        <v>9</v>
      </c>
      <c r="J9" s="47" t="s">
        <v>9</v>
      </c>
      <c r="K9" s="47" t="s">
        <v>9</v>
      </c>
      <c r="L9" s="19"/>
      <c r="M9" s="47" t="s">
        <v>10</v>
      </c>
      <c r="N9" s="47" t="s">
        <v>10</v>
      </c>
      <c r="O9" s="47" t="s">
        <v>10</v>
      </c>
      <c r="Q9" s="48" t="s">
        <v>6</v>
      </c>
      <c r="R9" s="19"/>
      <c r="S9" s="48" t="s">
        <v>11</v>
      </c>
      <c r="T9" s="19"/>
      <c r="U9" s="48" t="s">
        <v>7</v>
      </c>
      <c r="V9" s="19"/>
      <c r="W9" s="48" t="s">
        <v>8</v>
      </c>
      <c r="X9" s="19"/>
      <c r="Y9" s="50" t="s">
        <v>12</v>
      </c>
    </row>
    <row r="10" spans="1:31" ht="30">
      <c r="A10" s="47" t="s">
        <v>2</v>
      </c>
      <c r="C10" s="49" t="s">
        <v>6</v>
      </c>
      <c r="D10" s="19"/>
      <c r="E10" s="49" t="s">
        <v>7</v>
      </c>
      <c r="F10" s="19"/>
      <c r="G10" s="49" t="s">
        <v>8</v>
      </c>
      <c r="I10" s="49" t="s">
        <v>6</v>
      </c>
      <c r="J10" s="19"/>
      <c r="K10" s="49" t="s">
        <v>7</v>
      </c>
      <c r="L10" s="19"/>
      <c r="M10" s="49" t="s">
        <v>6</v>
      </c>
      <c r="N10" s="19"/>
      <c r="O10" s="49" t="s">
        <v>13</v>
      </c>
      <c r="Q10" s="49" t="s">
        <v>6</v>
      </c>
      <c r="R10" s="19"/>
      <c r="S10" s="49" t="s">
        <v>11</v>
      </c>
      <c r="T10" s="19"/>
      <c r="U10" s="49" t="s">
        <v>7</v>
      </c>
      <c r="V10" s="19"/>
      <c r="W10" s="49" t="s">
        <v>8</v>
      </c>
      <c r="X10" s="19"/>
      <c r="Y10" s="51" t="s">
        <v>12</v>
      </c>
    </row>
    <row r="11" spans="1:31" ht="21">
      <c r="A11" s="3" t="s">
        <v>166</v>
      </c>
      <c r="C11" s="4">
        <v>187000</v>
      </c>
      <c r="E11" s="4">
        <v>2644336377</v>
      </c>
      <c r="G11" s="4">
        <v>2210200591.5</v>
      </c>
      <c r="I11" s="4">
        <v>0</v>
      </c>
      <c r="K11" s="4">
        <v>0</v>
      </c>
      <c r="M11" s="4">
        <v>0</v>
      </c>
      <c r="O11" s="4">
        <v>0</v>
      </c>
      <c r="Q11" s="4">
        <v>187000</v>
      </c>
      <c r="S11" s="4">
        <v>10760</v>
      </c>
      <c r="U11" s="4">
        <v>2644336377</v>
      </c>
      <c r="W11" s="4">
        <v>2000147886</v>
      </c>
      <c r="Y11" s="5">
        <v>3.0999999999999999E-3</v>
      </c>
    </row>
    <row r="12" spans="1:31" ht="21">
      <c r="A12" s="3" t="s">
        <v>128</v>
      </c>
      <c r="C12" s="4">
        <v>515115</v>
      </c>
      <c r="E12" s="4">
        <v>2794755072</v>
      </c>
      <c r="G12" s="4">
        <v>1914555195.8392501</v>
      </c>
      <c r="I12" s="4">
        <v>0</v>
      </c>
      <c r="K12" s="4">
        <v>0</v>
      </c>
      <c r="M12" s="4">
        <v>-515115</v>
      </c>
      <c r="O12" s="4">
        <v>2973860861</v>
      </c>
      <c r="Q12" s="4">
        <v>0</v>
      </c>
      <c r="S12" s="4">
        <v>0</v>
      </c>
      <c r="U12" s="4">
        <v>0</v>
      </c>
      <c r="W12" s="4">
        <v>0</v>
      </c>
      <c r="Y12" s="5">
        <v>0</v>
      </c>
    </row>
    <row r="13" spans="1:31" ht="21">
      <c r="A13" s="3" t="s">
        <v>195</v>
      </c>
      <c r="C13" s="4">
        <v>153750</v>
      </c>
      <c r="E13" s="4">
        <v>5353731384</v>
      </c>
      <c r="G13" s="4">
        <v>6044631665.625</v>
      </c>
      <c r="I13" s="4">
        <v>0</v>
      </c>
      <c r="K13" s="4">
        <v>0</v>
      </c>
      <c r="M13" s="4">
        <v>-153000</v>
      </c>
      <c r="O13" s="4">
        <v>6273698103</v>
      </c>
      <c r="Q13" s="4">
        <v>750</v>
      </c>
      <c r="S13" s="4">
        <v>38320</v>
      </c>
      <c r="U13" s="4">
        <v>26115762</v>
      </c>
      <c r="W13" s="4">
        <v>28568997</v>
      </c>
      <c r="Y13" s="5">
        <v>0</v>
      </c>
    </row>
    <row r="14" spans="1:31" ht="21">
      <c r="A14" s="3" t="s">
        <v>167</v>
      </c>
      <c r="C14" s="4">
        <v>89000</v>
      </c>
      <c r="E14" s="4">
        <v>6151858000</v>
      </c>
      <c r="G14" s="4">
        <v>7807517212.5</v>
      </c>
      <c r="I14" s="4">
        <v>0</v>
      </c>
      <c r="K14" s="4">
        <v>0</v>
      </c>
      <c r="M14" s="4">
        <v>0</v>
      </c>
      <c r="O14" s="4">
        <v>0</v>
      </c>
      <c r="Q14" s="4">
        <v>89000</v>
      </c>
      <c r="S14" s="4">
        <v>90670</v>
      </c>
      <c r="U14" s="4">
        <v>6151858000</v>
      </c>
      <c r="W14" s="4">
        <v>8021615701.5</v>
      </c>
      <c r="Y14" s="5">
        <v>1.24E-2</v>
      </c>
    </row>
    <row r="15" spans="1:31" ht="21">
      <c r="A15" s="3" t="s">
        <v>168</v>
      </c>
      <c r="C15" s="4">
        <v>57500</v>
      </c>
      <c r="E15" s="4">
        <v>4649964747</v>
      </c>
      <c r="G15" s="4">
        <v>6846941846.25</v>
      </c>
      <c r="I15" s="4">
        <v>45000</v>
      </c>
      <c r="K15" s="4">
        <v>4954593583</v>
      </c>
      <c r="M15" s="4">
        <v>0</v>
      </c>
      <c r="O15" s="4">
        <v>0</v>
      </c>
      <c r="Q15" s="4">
        <v>102500</v>
      </c>
      <c r="S15" s="4">
        <v>108090</v>
      </c>
      <c r="U15" s="4">
        <v>9604558330</v>
      </c>
      <c r="W15" s="4">
        <v>11013303611.25</v>
      </c>
      <c r="Y15" s="5">
        <v>1.7000000000000001E-2</v>
      </c>
    </row>
    <row r="16" spans="1:31" ht="21">
      <c r="A16" s="3" t="s">
        <v>129</v>
      </c>
      <c r="C16" s="4">
        <v>191612</v>
      </c>
      <c r="E16" s="4">
        <v>1568403976</v>
      </c>
      <c r="G16" s="4">
        <v>2415183801.0479999</v>
      </c>
      <c r="I16" s="4">
        <v>0</v>
      </c>
      <c r="K16" s="4">
        <v>0</v>
      </c>
      <c r="M16" s="4">
        <v>0</v>
      </c>
      <c r="O16" s="4">
        <v>0</v>
      </c>
      <c r="Q16" s="4">
        <v>191612</v>
      </c>
      <c r="S16" s="4">
        <v>9890</v>
      </c>
      <c r="U16" s="4">
        <v>1568403976</v>
      </c>
      <c r="W16" s="4">
        <v>1883767176.0539999</v>
      </c>
      <c r="Y16" s="5">
        <v>2.8999999999999998E-3</v>
      </c>
    </row>
    <row r="17" spans="1:25" ht="21">
      <c r="A17" s="3" t="s">
        <v>188</v>
      </c>
      <c r="C17" s="4">
        <v>57548</v>
      </c>
      <c r="E17" s="4">
        <v>4275405625</v>
      </c>
      <c r="G17" s="4">
        <v>5780510397.6912003</v>
      </c>
      <c r="I17" s="4">
        <v>45200</v>
      </c>
      <c r="K17" s="4">
        <v>4957015303</v>
      </c>
      <c r="M17" s="4">
        <v>0</v>
      </c>
      <c r="O17" s="4">
        <v>0</v>
      </c>
      <c r="Q17" s="4">
        <v>102748</v>
      </c>
      <c r="S17" s="4">
        <v>94699</v>
      </c>
      <c r="U17" s="4">
        <v>9232420928</v>
      </c>
      <c r="W17" s="4">
        <v>9672238561.5305996</v>
      </c>
      <c r="Y17" s="5">
        <v>1.49E-2</v>
      </c>
    </row>
    <row r="18" spans="1:25" ht="21">
      <c r="A18" s="3" t="s">
        <v>193</v>
      </c>
      <c r="C18" s="4">
        <v>2872800</v>
      </c>
      <c r="E18" s="4">
        <v>12009257119</v>
      </c>
      <c r="G18" s="4">
        <v>12736452506.4</v>
      </c>
      <c r="I18" s="4">
        <v>0</v>
      </c>
      <c r="K18" s="4">
        <v>0</v>
      </c>
      <c r="M18" s="4">
        <v>0</v>
      </c>
      <c r="O18" s="4">
        <v>0</v>
      </c>
      <c r="Q18" s="4">
        <v>2872800</v>
      </c>
      <c r="S18" s="4">
        <v>3911</v>
      </c>
      <c r="U18" s="4">
        <v>12009257119</v>
      </c>
      <c r="W18" s="4">
        <v>11168669451.24</v>
      </c>
      <c r="Y18" s="5">
        <v>1.72E-2</v>
      </c>
    </row>
    <row r="19" spans="1:25" ht="21">
      <c r="A19" s="3" t="s">
        <v>197</v>
      </c>
      <c r="C19" s="4">
        <v>36488</v>
      </c>
      <c r="E19" s="4">
        <v>913046514</v>
      </c>
      <c r="G19" s="4">
        <v>1023201987.444</v>
      </c>
      <c r="I19" s="4">
        <v>396600</v>
      </c>
      <c r="K19" s="4">
        <v>9208403393</v>
      </c>
      <c r="M19" s="4">
        <v>0</v>
      </c>
      <c r="O19" s="4">
        <v>0</v>
      </c>
      <c r="Q19" s="4">
        <v>433088</v>
      </c>
      <c r="S19" s="4">
        <v>22930</v>
      </c>
      <c r="U19" s="4">
        <v>10121449907</v>
      </c>
      <c r="W19" s="4">
        <v>9871620128.3519993</v>
      </c>
      <c r="Y19" s="5">
        <v>1.52E-2</v>
      </c>
    </row>
    <row r="20" spans="1:25" ht="21">
      <c r="A20" s="3" t="s">
        <v>165</v>
      </c>
      <c r="C20" s="4">
        <v>300000</v>
      </c>
      <c r="E20" s="4">
        <v>5405011183</v>
      </c>
      <c r="G20" s="4">
        <v>5740638750</v>
      </c>
      <c r="I20" s="4">
        <v>0</v>
      </c>
      <c r="K20" s="4">
        <v>0</v>
      </c>
      <c r="M20" s="4">
        <v>-212881</v>
      </c>
      <c r="O20" s="4">
        <v>4291549145</v>
      </c>
      <c r="Q20" s="4">
        <v>87119</v>
      </c>
      <c r="S20" s="4">
        <v>18880</v>
      </c>
      <c r="U20" s="4">
        <v>1569597232</v>
      </c>
      <c r="W20" s="4">
        <v>1635020120.016</v>
      </c>
      <c r="Y20" s="5">
        <v>2.5000000000000001E-3</v>
      </c>
    </row>
    <row r="21" spans="1:25" ht="21">
      <c r="A21" s="3" t="s">
        <v>196</v>
      </c>
      <c r="C21" s="4">
        <v>207000</v>
      </c>
      <c r="E21" s="4">
        <v>4972610299</v>
      </c>
      <c r="G21" s="4">
        <v>5594841436.5</v>
      </c>
      <c r="I21" s="4">
        <v>0</v>
      </c>
      <c r="K21" s="4">
        <v>0</v>
      </c>
      <c r="M21" s="4">
        <v>0</v>
      </c>
      <c r="O21" s="4">
        <v>0</v>
      </c>
      <c r="Q21" s="4">
        <v>207000</v>
      </c>
      <c r="S21" s="4">
        <v>23730</v>
      </c>
      <c r="U21" s="4">
        <v>4972610299</v>
      </c>
      <c r="W21" s="4">
        <v>4882882945.5</v>
      </c>
      <c r="Y21" s="5">
        <v>7.4999999999999997E-3</v>
      </c>
    </row>
    <row r="22" spans="1:25" ht="21">
      <c r="A22" s="3" t="s">
        <v>194</v>
      </c>
      <c r="C22" s="4">
        <v>1000000</v>
      </c>
      <c r="E22" s="4">
        <v>12801869066</v>
      </c>
      <c r="G22" s="4">
        <v>13896819000</v>
      </c>
      <c r="I22" s="4">
        <v>0</v>
      </c>
      <c r="K22" s="4">
        <v>0</v>
      </c>
      <c r="M22" s="4">
        <v>0</v>
      </c>
      <c r="O22" s="4">
        <v>0</v>
      </c>
      <c r="Q22" s="4">
        <v>1000000</v>
      </c>
      <c r="S22" s="4">
        <v>12100</v>
      </c>
      <c r="U22" s="4">
        <v>12801869066</v>
      </c>
      <c r="W22" s="4">
        <v>12028005000</v>
      </c>
      <c r="Y22" s="5">
        <v>1.8599999999999998E-2</v>
      </c>
    </row>
    <row r="23" spans="1:25" ht="21">
      <c r="A23" s="3" t="s">
        <v>147</v>
      </c>
      <c r="C23" s="4">
        <v>135000</v>
      </c>
      <c r="E23" s="4">
        <v>2093090569</v>
      </c>
      <c r="G23" s="4">
        <v>2422251337.5</v>
      </c>
      <c r="I23" s="4">
        <v>0</v>
      </c>
      <c r="K23" s="4">
        <v>0</v>
      </c>
      <c r="M23" s="4">
        <v>0</v>
      </c>
      <c r="O23" s="4">
        <v>0</v>
      </c>
      <c r="Q23" s="4">
        <v>135000</v>
      </c>
      <c r="S23" s="4">
        <v>16030</v>
      </c>
      <c r="U23" s="4">
        <v>2093090569</v>
      </c>
      <c r="W23" s="4">
        <v>2151173902.5</v>
      </c>
      <c r="Y23" s="5">
        <v>3.3E-3</v>
      </c>
    </row>
    <row r="24" spans="1:25" ht="21">
      <c r="A24" s="3" t="s">
        <v>170</v>
      </c>
      <c r="C24" s="4">
        <v>1</v>
      </c>
      <c r="E24" s="4">
        <v>22717</v>
      </c>
      <c r="G24" s="4">
        <v>29761.857</v>
      </c>
      <c r="I24" s="4">
        <v>0</v>
      </c>
      <c r="K24" s="4">
        <v>0</v>
      </c>
      <c r="M24" s="4">
        <v>-1</v>
      </c>
      <c r="O24" s="4">
        <v>1</v>
      </c>
      <c r="Q24" s="4">
        <v>0</v>
      </c>
      <c r="S24" s="4">
        <v>0</v>
      </c>
      <c r="U24" s="4">
        <v>0</v>
      </c>
      <c r="W24" s="4">
        <v>0</v>
      </c>
      <c r="Y24" s="5">
        <v>0</v>
      </c>
    </row>
    <row r="25" spans="1:25" ht="21">
      <c r="A25" s="3" t="s">
        <v>122</v>
      </c>
      <c r="C25" s="4">
        <v>1120279</v>
      </c>
      <c r="E25" s="4">
        <v>12994961252</v>
      </c>
      <c r="G25" s="4">
        <v>13764260881.782</v>
      </c>
      <c r="I25" s="4">
        <v>0</v>
      </c>
      <c r="K25" s="4">
        <v>0</v>
      </c>
      <c r="M25" s="4">
        <v>0</v>
      </c>
      <c r="O25" s="4">
        <v>0</v>
      </c>
      <c r="Q25" s="4">
        <v>1120279</v>
      </c>
      <c r="S25" s="4">
        <v>10100</v>
      </c>
      <c r="U25" s="4">
        <v>12994961252</v>
      </c>
      <c r="W25" s="4">
        <v>11247494733.495001</v>
      </c>
      <c r="Y25" s="5">
        <v>1.7399999999999999E-2</v>
      </c>
    </row>
    <row r="26" spans="1:25" ht="21">
      <c r="A26" s="3" t="s">
        <v>189</v>
      </c>
      <c r="C26" s="4">
        <v>559013</v>
      </c>
      <c r="E26" s="4">
        <v>10091585051</v>
      </c>
      <c r="G26" s="4">
        <v>10891462703.940001</v>
      </c>
      <c r="I26" s="4">
        <v>0</v>
      </c>
      <c r="K26" s="4">
        <v>0</v>
      </c>
      <c r="M26" s="4">
        <v>-558013</v>
      </c>
      <c r="O26" s="4">
        <v>11094103158</v>
      </c>
      <c r="Q26" s="4">
        <v>1000</v>
      </c>
      <c r="S26" s="4">
        <v>17930</v>
      </c>
      <c r="U26" s="4">
        <v>18052504</v>
      </c>
      <c r="W26" s="4">
        <v>17823316.5</v>
      </c>
      <c r="Y26" s="5">
        <v>0</v>
      </c>
    </row>
    <row r="27" spans="1:25" ht="21">
      <c r="A27" s="3" t="s">
        <v>190</v>
      </c>
      <c r="C27" s="4">
        <v>211289</v>
      </c>
      <c r="E27" s="4">
        <v>4699198324</v>
      </c>
      <c r="G27" s="4">
        <v>6019512260.6969995</v>
      </c>
      <c r="I27" s="4">
        <v>0</v>
      </c>
      <c r="K27" s="4">
        <v>0</v>
      </c>
      <c r="M27" s="4">
        <v>-211289</v>
      </c>
      <c r="O27" s="4">
        <v>6313556849</v>
      </c>
      <c r="Q27" s="4">
        <v>0</v>
      </c>
      <c r="S27" s="4">
        <v>0</v>
      </c>
      <c r="U27" s="4">
        <v>0</v>
      </c>
      <c r="W27" s="4">
        <v>0</v>
      </c>
      <c r="Y27" s="5">
        <v>0</v>
      </c>
    </row>
    <row r="28" spans="1:25" ht="21">
      <c r="A28" s="3" t="s">
        <v>191</v>
      </c>
      <c r="C28" s="4">
        <v>569688</v>
      </c>
      <c r="E28" s="4">
        <v>4679644342</v>
      </c>
      <c r="G28" s="4">
        <v>5086491837.1848001</v>
      </c>
      <c r="I28" s="4">
        <v>0</v>
      </c>
      <c r="K28" s="4">
        <v>0</v>
      </c>
      <c r="M28" s="4">
        <v>0</v>
      </c>
      <c r="O28" s="4">
        <v>0</v>
      </c>
      <c r="Q28" s="4">
        <v>569688</v>
      </c>
      <c r="S28" s="4">
        <v>8982</v>
      </c>
      <c r="U28" s="4">
        <v>4679644342</v>
      </c>
      <c r="W28" s="4">
        <v>5086491837.1848001</v>
      </c>
      <c r="Y28" s="5">
        <v>7.9000000000000008E-3</v>
      </c>
    </row>
    <row r="29" spans="1:25" ht="21">
      <c r="A29" s="3" t="s">
        <v>192</v>
      </c>
      <c r="C29" s="4">
        <v>352000</v>
      </c>
      <c r="E29" s="4">
        <v>6197361195</v>
      </c>
      <c r="G29" s="4">
        <v>6245814960</v>
      </c>
      <c r="I29" s="4">
        <v>0</v>
      </c>
      <c r="K29" s="4">
        <v>0</v>
      </c>
      <c r="M29" s="4">
        <v>-352000</v>
      </c>
      <c r="O29" s="4">
        <v>6291302734</v>
      </c>
      <c r="Q29" s="4">
        <v>0</v>
      </c>
      <c r="S29" s="4">
        <v>0</v>
      </c>
      <c r="U29" s="4">
        <v>0</v>
      </c>
      <c r="W29" s="4">
        <v>0</v>
      </c>
      <c r="Y29" s="5">
        <v>0</v>
      </c>
    </row>
    <row r="30" spans="1:25" ht="21">
      <c r="A30" s="3" t="s">
        <v>220</v>
      </c>
      <c r="C30" s="4">
        <v>0</v>
      </c>
      <c r="E30" s="4">
        <v>0</v>
      </c>
      <c r="G30" s="4">
        <v>0</v>
      </c>
      <c r="I30" s="4">
        <v>607472</v>
      </c>
      <c r="K30" s="4">
        <v>12342878765</v>
      </c>
      <c r="M30" s="4">
        <v>0</v>
      </c>
      <c r="O30" s="4">
        <v>0</v>
      </c>
      <c r="Q30" s="4">
        <v>607472</v>
      </c>
      <c r="S30" s="4">
        <v>21315</v>
      </c>
      <c r="U30" s="4">
        <v>12342878765</v>
      </c>
      <c r="W30" s="4">
        <v>12871223499.204</v>
      </c>
      <c r="Y30" s="5">
        <v>1.9900000000000001E-2</v>
      </c>
    </row>
    <row r="31" spans="1:25" ht="21">
      <c r="A31" s="3" t="s">
        <v>221</v>
      </c>
      <c r="C31" s="4">
        <v>0</v>
      </c>
      <c r="E31" s="4">
        <v>0</v>
      </c>
      <c r="G31" s="4">
        <v>0</v>
      </c>
      <c r="I31" s="4">
        <v>95700</v>
      </c>
      <c r="K31" s="4">
        <v>4262574222</v>
      </c>
      <c r="M31" s="4">
        <v>0</v>
      </c>
      <c r="O31" s="4">
        <v>0</v>
      </c>
      <c r="Q31" s="4">
        <v>95700</v>
      </c>
      <c r="S31" s="4">
        <v>38230</v>
      </c>
      <c r="U31" s="4">
        <v>4262574222</v>
      </c>
      <c r="W31" s="4">
        <v>3636842264.5500002</v>
      </c>
      <c r="Y31" s="5">
        <v>5.5999999999999999E-3</v>
      </c>
    </row>
    <row r="32" spans="1:25" ht="21">
      <c r="A32" s="3" t="s">
        <v>222</v>
      </c>
      <c r="C32" s="4">
        <v>0</v>
      </c>
      <c r="E32" s="4">
        <v>0</v>
      </c>
      <c r="G32" s="4">
        <v>0</v>
      </c>
      <c r="I32" s="4">
        <v>650802</v>
      </c>
      <c r="K32" s="4">
        <v>4970128039</v>
      </c>
      <c r="M32" s="4">
        <v>0</v>
      </c>
      <c r="O32" s="4">
        <v>0</v>
      </c>
      <c r="Q32" s="4">
        <v>650802</v>
      </c>
      <c r="S32" s="4">
        <v>9569</v>
      </c>
      <c r="U32" s="4">
        <v>4970128039</v>
      </c>
      <c r="W32" s="4">
        <v>6190470568.1889</v>
      </c>
      <c r="Y32" s="5">
        <v>9.5999999999999992E-3</v>
      </c>
    </row>
    <row r="33" spans="1:25" ht="21">
      <c r="A33" s="3" t="s">
        <v>223</v>
      </c>
      <c r="C33" s="4">
        <v>0</v>
      </c>
      <c r="E33" s="4">
        <v>0</v>
      </c>
      <c r="G33" s="4">
        <v>0</v>
      </c>
      <c r="I33" s="4">
        <v>250000</v>
      </c>
      <c r="K33" s="4">
        <v>11909700650</v>
      </c>
      <c r="M33" s="4">
        <v>0</v>
      </c>
      <c r="O33" s="4">
        <v>0</v>
      </c>
      <c r="Q33" s="4">
        <v>250000</v>
      </c>
      <c r="S33" s="4">
        <v>44100</v>
      </c>
      <c r="U33" s="4">
        <v>11909700650</v>
      </c>
      <c r="W33" s="4">
        <v>10959401250</v>
      </c>
      <c r="Y33" s="5">
        <v>1.6899999999999998E-2</v>
      </c>
    </row>
    <row r="34" spans="1:25" ht="21">
      <c r="A34" s="3" t="s">
        <v>224</v>
      </c>
      <c r="C34" s="4">
        <v>0</v>
      </c>
      <c r="E34" s="4">
        <v>0</v>
      </c>
      <c r="G34" s="4">
        <v>0</v>
      </c>
      <c r="I34" s="4">
        <v>97500</v>
      </c>
      <c r="K34" s="4">
        <v>9954228952</v>
      </c>
      <c r="M34" s="4">
        <v>-97500</v>
      </c>
      <c r="O34" s="4">
        <v>10661186287</v>
      </c>
      <c r="Q34" s="4">
        <v>0</v>
      </c>
      <c r="S34" s="4">
        <v>0</v>
      </c>
      <c r="U34" s="4">
        <v>0</v>
      </c>
      <c r="W34" s="4">
        <v>0</v>
      </c>
      <c r="Y34" s="5">
        <v>0</v>
      </c>
    </row>
    <row r="35" spans="1:25" ht="21">
      <c r="A35" s="3" t="s">
        <v>225</v>
      </c>
      <c r="C35" s="4">
        <v>0</v>
      </c>
      <c r="E35" s="4">
        <v>0</v>
      </c>
      <c r="G35" s="4">
        <v>0</v>
      </c>
      <c r="I35" s="4">
        <v>470000</v>
      </c>
      <c r="K35" s="4">
        <v>9612914393</v>
      </c>
      <c r="M35" s="4">
        <v>0</v>
      </c>
      <c r="O35" s="4">
        <v>0</v>
      </c>
      <c r="Q35" s="4">
        <v>470000</v>
      </c>
      <c r="S35" s="4">
        <v>18570</v>
      </c>
      <c r="U35" s="4">
        <v>9612914393</v>
      </c>
      <c r="W35" s="4">
        <v>8675968995</v>
      </c>
      <c r="Y35" s="5">
        <v>1.34E-2</v>
      </c>
    </row>
    <row r="36" spans="1:25" ht="21">
      <c r="A36" s="3" t="s">
        <v>226</v>
      </c>
      <c r="C36" s="4">
        <v>0</v>
      </c>
      <c r="E36" s="4">
        <v>0</v>
      </c>
      <c r="G36" s="4">
        <v>0</v>
      </c>
      <c r="I36" s="4">
        <v>317000</v>
      </c>
      <c r="K36" s="4">
        <v>17023743314</v>
      </c>
      <c r="M36" s="4">
        <v>0</v>
      </c>
      <c r="O36" s="4">
        <v>0</v>
      </c>
      <c r="Q36" s="4">
        <v>317000</v>
      </c>
      <c r="S36" s="4">
        <v>58310</v>
      </c>
      <c r="U36" s="4">
        <v>17023743314</v>
      </c>
      <c r="W36" s="4">
        <v>18374288593.5</v>
      </c>
      <c r="Y36" s="5">
        <v>2.8400000000000002E-2</v>
      </c>
    </row>
    <row r="37" spans="1:25" ht="21.75" thickBot="1">
      <c r="A37" s="3" t="s">
        <v>92</v>
      </c>
      <c r="C37" s="7">
        <f>SUM(C11:C36)</f>
        <v>8615083</v>
      </c>
      <c r="E37" s="7">
        <f>SUM(E11:E36)</f>
        <v>104296112812</v>
      </c>
      <c r="G37" s="7">
        <f>SUM(G11:G36)</f>
        <v>116441318133.75826</v>
      </c>
      <c r="I37" s="7">
        <f>SUM(I11:I36)</f>
        <v>2975274</v>
      </c>
      <c r="K37" s="7">
        <f>SUM(K11:K36)</f>
        <v>89196180614</v>
      </c>
      <c r="M37" s="7">
        <f>SUM(M11:M36)</f>
        <v>-2099799</v>
      </c>
      <c r="O37" s="7">
        <f>SUM(O11:O36)</f>
        <v>47899257138</v>
      </c>
      <c r="Q37" s="7">
        <f>SUM(Q11:Q36)</f>
        <v>9490558</v>
      </c>
      <c r="S37" s="7">
        <f>SUM(S11:S36)</f>
        <v>677116</v>
      </c>
      <c r="U37" s="7">
        <f>SUM(U11:U36)</f>
        <v>150610165046</v>
      </c>
      <c r="W37" s="7">
        <f>SUM(W11:W36)</f>
        <v>151417018538.56531</v>
      </c>
      <c r="Y37" s="8">
        <f>SUM(Y11:Y36)</f>
        <v>0.23369999999999999</v>
      </c>
    </row>
    <row r="38" spans="1:25" ht="19.5" thickTop="1"/>
  </sheetData>
  <sortState ref="A11:Y31">
    <sortCondition descending="1" ref="W11:W3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rightToLeft="1" tabSelected="1" view="pageBreakPreview" topLeftCell="A21" zoomScale="85" zoomScaleNormal="100" zoomScaleSheetLayoutView="85" workbookViewId="0">
      <selection activeCell="Q52" sqref="Q52"/>
    </sheetView>
  </sheetViews>
  <sheetFormatPr defaultColWidth="9.140625"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1406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30">
      <c r="A3" s="47" t="s">
        <v>67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customFormat="1" ht="25.5">
      <c r="A5" s="46" t="s">
        <v>109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22"/>
    </row>
    <row r="7" spans="1:17" ht="30">
      <c r="A7" s="48" t="s">
        <v>2</v>
      </c>
      <c r="C7" s="49" t="s">
        <v>69</v>
      </c>
      <c r="D7" s="49" t="s">
        <v>69</v>
      </c>
      <c r="E7" s="49" t="s">
        <v>69</v>
      </c>
      <c r="F7" s="49" t="s">
        <v>69</v>
      </c>
      <c r="G7" s="49" t="s">
        <v>69</v>
      </c>
      <c r="H7" s="49" t="s">
        <v>69</v>
      </c>
      <c r="I7" s="49" t="s">
        <v>69</v>
      </c>
      <c r="K7" s="49" t="s">
        <v>70</v>
      </c>
      <c r="L7" s="49" t="s">
        <v>70</v>
      </c>
      <c r="M7" s="49" t="s">
        <v>70</v>
      </c>
      <c r="N7" s="49" t="s">
        <v>70</v>
      </c>
      <c r="O7" s="49" t="s">
        <v>70</v>
      </c>
      <c r="P7" s="49" t="s">
        <v>70</v>
      </c>
      <c r="Q7" s="49" t="s">
        <v>70</v>
      </c>
    </row>
    <row r="8" spans="1:17" ht="30">
      <c r="A8" s="49" t="s">
        <v>2</v>
      </c>
      <c r="C8" s="49" t="s">
        <v>6</v>
      </c>
      <c r="D8" s="19"/>
      <c r="E8" s="49" t="s">
        <v>83</v>
      </c>
      <c r="F8" s="19"/>
      <c r="G8" s="49" t="s">
        <v>84</v>
      </c>
      <c r="H8" s="19"/>
      <c r="I8" s="63" t="s">
        <v>86</v>
      </c>
      <c r="K8" s="49" t="s">
        <v>6</v>
      </c>
      <c r="L8" s="19"/>
      <c r="M8" s="49" t="s">
        <v>83</v>
      </c>
      <c r="N8" s="19"/>
      <c r="O8" s="49" t="s">
        <v>84</v>
      </c>
      <c r="P8" s="19"/>
      <c r="Q8" s="63" t="s">
        <v>86</v>
      </c>
    </row>
    <row r="9" spans="1:17">
      <c r="A9" s="2" t="s">
        <v>195</v>
      </c>
      <c r="C9" s="38">
        <v>153000</v>
      </c>
      <c r="E9" s="38">
        <v>6273698103</v>
      </c>
      <c r="G9" s="38">
        <v>5327615622</v>
      </c>
      <c r="I9" s="43">
        <v>946082481</v>
      </c>
      <c r="K9" s="38">
        <v>611000</v>
      </c>
      <c r="M9" s="38">
        <v>22623342998</v>
      </c>
      <c r="O9" s="38">
        <v>21275641472</v>
      </c>
      <c r="Q9" s="43">
        <v>1347701526</v>
      </c>
    </row>
    <row r="10" spans="1:17">
      <c r="A10" s="19" t="s">
        <v>190</v>
      </c>
      <c r="B10" s="19"/>
      <c r="C10" s="20">
        <v>211289</v>
      </c>
      <c r="D10" s="19"/>
      <c r="E10" s="20">
        <v>6313556849</v>
      </c>
      <c r="F10" s="19"/>
      <c r="G10" s="20">
        <v>4699198324</v>
      </c>
      <c r="H10" s="19"/>
      <c r="I10" s="31">
        <v>1614358525</v>
      </c>
      <c r="J10" s="19"/>
      <c r="K10" s="20">
        <v>211289</v>
      </c>
      <c r="L10" s="19"/>
      <c r="M10" s="20">
        <v>6313556849</v>
      </c>
      <c r="N10" s="19"/>
      <c r="O10" s="20">
        <v>4699198324</v>
      </c>
      <c r="P10" s="19"/>
      <c r="Q10" s="31">
        <v>1614358525</v>
      </c>
    </row>
    <row r="11" spans="1:17">
      <c r="A11" s="19" t="s">
        <v>170</v>
      </c>
      <c r="B11" s="19"/>
      <c r="C11" s="20">
        <v>1</v>
      </c>
      <c r="D11" s="19"/>
      <c r="E11" s="20">
        <v>1</v>
      </c>
      <c r="F11" s="19"/>
      <c r="G11" s="20">
        <v>22717</v>
      </c>
      <c r="H11" s="19"/>
      <c r="I11" s="31">
        <v>-22716</v>
      </c>
      <c r="J11" s="19"/>
      <c r="K11" s="20">
        <v>134646</v>
      </c>
      <c r="L11" s="19"/>
      <c r="M11" s="20">
        <v>3823067687</v>
      </c>
      <c r="N11" s="19"/>
      <c r="O11" s="20">
        <v>3058775910</v>
      </c>
      <c r="P11" s="19"/>
      <c r="Q11" s="31">
        <v>764291777</v>
      </c>
    </row>
    <row r="12" spans="1:17">
      <c r="A12" s="19" t="s">
        <v>189</v>
      </c>
      <c r="B12" s="19"/>
      <c r="C12" s="20">
        <v>558013</v>
      </c>
      <c r="D12" s="19"/>
      <c r="E12" s="20">
        <v>11094103158</v>
      </c>
      <c r="F12" s="19"/>
      <c r="G12" s="20">
        <v>10073532547</v>
      </c>
      <c r="H12" s="19"/>
      <c r="I12" s="31">
        <v>1020570611</v>
      </c>
      <c r="J12" s="19"/>
      <c r="K12" s="20">
        <v>558013</v>
      </c>
      <c r="L12" s="19"/>
      <c r="M12" s="20">
        <v>11094103158</v>
      </c>
      <c r="N12" s="19"/>
      <c r="O12" s="20">
        <v>10073532547</v>
      </c>
      <c r="P12" s="19"/>
      <c r="Q12" s="31">
        <v>1020570611</v>
      </c>
    </row>
    <row r="13" spans="1:17">
      <c r="A13" s="19" t="s">
        <v>192</v>
      </c>
      <c r="B13" s="19"/>
      <c r="C13" s="20">
        <v>352000</v>
      </c>
      <c r="D13" s="19"/>
      <c r="E13" s="20">
        <v>6291302734</v>
      </c>
      <c r="F13" s="19"/>
      <c r="G13" s="20">
        <v>6197361195</v>
      </c>
      <c r="H13" s="19"/>
      <c r="I13" s="31">
        <v>93941539</v>
      </c>
      <c r="J13" s="19"/>
      <c r="K13" s="20">
        <v>352000</v>
      </c>
      <c r="L13" s="19"/>
      <c r="M13" s="20">
        <v>6291302734</v>
      </c>
      <c r="N13" s="19"/>
      <c r="O13" s="20">
        <v>6197361195</v>
      </c>
      <c r="P13" s="19"/>
      <c r="Q13" s="31">
        <v>93941539</v>
      </c>
    </row>
    <row r="14" spans="1:17">
      <c r="A14" s="19" t="s">
        <v>128</v>
      </c>
      <c r="B14" s="19"/>
      <c r="C14" s="20">
        <v>515115</v>
      </c>
      <c r="D14" s="19"/>
      <c r="E14" s="20">
        <v>2973860861</v>
      </c>
      <c r="F14" s="19"/>
      <c r="G14" s="20">
        <v>3181954097</v>
      </c>
      <c r="H14" s="19"/>
      <c r="I14" s="31">
        <v>-208093236</v>
      </c>
      <c r="J14" s="19"/>
      <c r="K14" s="20">
        <v>1305115</v>
      </c>
      <c r="L14" s="19"/>
      <c r="M14" s="20">
        <v>24657272550</v>
      </c>
      <c r="N14" s="19"/>
      <c r="O14" s="20">
        <v>26034169500</v>
      </c>
      <c r="P14" s="19"/>
      <c r="Q14" s="31">
        <v>-1376896950</v>
      </c>
    </row>
    <row r="15" spans="1:17">
      <c r="A15" s="19" t="s">
        <v>224</v>
      </c>
      <c r="B15" s="19"/>
      <c r="C15" s="20">
        <v>97500</v>
      </c>
      <c r="D15" s="19"/>
      <c r="E15" s="20">
        <v>10661186287</v>
      </c>
      <c r="F15" s="19"/>
      <c r="G15" s="20">
        <v>9954228952</v>
      </c>
      <c r="H15" s="19"/>
      <c r="I15" s="31">
        <v>706957335</v>
      </c>
      <c r="J15" s="19"/>
      <c r="K15" s="20">
        <v>97500</v>
      </c>
      <c r="L15" s="19"/>
      <c r="M15" s="20">
        <v>10661186287</v>
      </c>
      <c r="N15" s="19"/>
      <c r="O15" s="20">
        <v>9954228952</v>
      </c>
      <c r="P15" s="19"/>
      <c r="Q15" s="31">
        <v>706957335</v>
      </c>
    </row>
    <row r="16" spans="1:17">
      <c r="A16" s="19" t="s">
        <v>165</v>
      </c>
      <c r="B16" s="19"/>
      <c r="C16" s="20">
        <v>212881</v>
      </c>
      <c r="D16" s="19"/>
      <c r="E16" s="20">
        <v>4291549145</v>
      </c>
      <c r="F16" s="19"/>
      <c r="G16" s="20">
        <v>3835413951</v>
      </c>
      <c r="H16" s="19"/>
      <c r="I16" s="31">
        <v>456135194</v>
      </c>
      <c r="J16" s="19"/>
      <c r="K16" s="20">
        <v>392881</v>
      </c>
      <c r="L16" s="19"/>
      <c r="M16" s="20">
        <v>8285244452</v>
      </c>
      <c r="N16" s="19"/>
      <c r="O16" s="20">
        <v>6827988443</v>
      </c>
      <c r="P16" s="19"/>
      <c r="Q16" s="31">
        <v>1457256009</v>
      </c>
    </row>
    <row r="17" spans="1:17">
      <c r="A17" s="19" t="s">
        <v>148</v>
      </c>
      <c r="B17" s="19"/>
      <c r="C17" s="20">
        <v>0</v>
      </c>
      <c r="D17" s="19"/>
      <c r="E17" s="20">
        <v>0</v>
      </c>
      <c r="F17" s="19"/>
      <c r="G17" s="20">
        <v>0</v>
      </c>
      <c r="H17" s="19"/>
      <c r="I17" s="31">
        <v>0</v>
      </c>
      <c r="J17" s="19"/>
      <c r="K17" s="20">
        <v>9600000</v>
      </c>
      <c r="L17" s="19"/>
      <c r="M17" s="20">
        <v>23475485229</v>
      </c>
      <c r="N17" s="19"/>
      <c r="O17" s="20">
        <v>22521196800</v>
      </c>
      <c r="P17" s="19"/>
      <c r="Q17" s="31">
        <v>954288429</v>
      </c>
    </row>
    <row r="18" spans="1:17">
      <c r="A18" s="19" t="s">
        <v>198</v>
      </c>
      <c r="B18" s="19"/>
      <c r="C18" s="20">
        <v>0</v>
      </c>
      <c r="D18" s="19"/>
      <c r="E18" s="20">
        <v>0</v>
      </c>
      <c r="F18" s="19"/>
      <c r="G18" s="20">
        <v>0</v>
      </c>
      <c r="H18" s="19"/>
      <c r="I18" s="31">
        <v>0</v>
      </c>
      <c r="J18" s="19"/>
      <c r="K18" s="20">
        <v>330000</v>
      </c>
      <c r="L18" s="19"/>
      <c r="M18" s="20">
        <v>5341298680</v>
      </c>
      <c r="N18" s="19"/>
      <c r="O18" s="20">
        <v>4624260123</v>
      </c>
      <c r="P18" s="19"/>
      <c r="Q18" s="31">
        <v>717038557</v>
      </c>
    </row>
    <row r="19" spans="1:17">
      <c r="A19" s="19" t="s">
        <v>129</v>
      </c>
      <c r="B19" s="19"/>
      <c r="C19" s="20">
        <v>0</v>
      </c>
      <c r="D19" s="19"/>
      <c r="E19" s="20">
        <v>0</v>
      </c>
      <c r="F19" s="19"/>
      <c r="G19" s="20">
        <v>0</v>
      </c>
      <c r="H19" s="19"/>
      <c r="I19" s="31">
        <v>0</v>
      </c>
      <c r="J19" s="19"/>
      <c r="K19" s="20">
        <v>59000</v>
      </c>
      <c r="L19" s="19"/>
      <c r="M19" s="20">
        <v>477988952</v>
      </c>
      <c r="N19" s="19"/>
      <c r="O19" s="20">
        <v>482933401</v>
      </c>
      <c r="P19" s="19"/>
      <c r="Q19" s="31">
        <v>-4944449</v>
      </c>
    </row>
    <row r="20" spans="1:17">
      <c r="A20" s="19" t="s">
        <v>147</v>
      </c>
      <c r="B20" s="19"/>
      <c r="C20" s="20">
        <v>0</v>
      </c>
      <c r="D20" s="19"/>
      <c r="E20" s="20">
        <v>0</v>
      </c>
      <c r="F20" s="19"/>
      <c r="G20" s="20">
        <v>0</v>
      </c>
      <c r="H20" s="19"/>
      <c r="I20" s="31">
        <v>0</v>
      </c>
      <c r="J20" s="19"/>
      <c r="K20" s="20">
        <v>265000</v>
      </c>
      <c r="L20" s="19"/>
      <c r="M20" s="20">
        <v>4069789859</v>
      </c>
      <c r="N20" s="19"/>
      <c r="O20" s="20">
        <v>4108659264</v>
      </c>
      <c r="P20" s="19"/>
      <c r="Q20" s="31">
        <v>-38869405</v>
      </c>
    </row>
    <row r="21" spans="1:17">
      <c r="A21" s="19" t="s">
        <v>168</v>
      </c>
      <c r="B21" s="19"/>
      <c r="C21" s="20">
        <v>0</v>
      </c>
      <c r="D21" s="19"/>
      <c r="E21" s="20">
        <v>0</v>
      </c>
      <c r="F21" s="19"/>
      <c r="G21" s="20">
        <v>0</v>
      </c>
      <c r="H21" s="19"/>
      <c r="I21" s="31">
        <v>0</v>
      </c>
      <c r="J21" s="19"/>
      <c r="K21" s="20">
        <v>17500</v>
      </c>
      <c r="L21" s="19"/>
      <c r="M21" s="20">
        <v>1240922609</v>
      </c>
      <c r="N21" s="19"/>
      <c r="O21" s="20">
        <v>1415206661</v>
      </c>
      <c r="P21" s="19"/>
      <c r="Q21" s="31">
        <v>-174284052</v>
      </c>
    </row>
    <row r="22" spans="1:17">
      <c r="A22" s="19" t="s">
        <v>181</v>
      </c>
      <c r="B22" s="19"/>
      <c r="C22" s="20">
        <v>0</v>
      </c>
      <c r="D22" s="19"/>
      <c r="E22" s="20">
        <v>0</v>
      </c>
      <c r="F22" s="19"/>
      <c r="G22" s="20">
        <v>0</v>
      </c>
      <c r="H22" s="19"/>
      <c r="I22" s="31">
        <v>0</v>
      </c>
      <c r="J22" s="19"/>
      <c r="K22" s="20">
        <v>27158</v>
      </c>
      <c r="L22" s="19"/>
      <c r="M22" s="20">
        <v>117245411</v>
      </c>
      <c r="N22" s="19"/>
      <c r="O22" s="20">
        <v>81304931</v>
      </c>
      <c r="P22" s="19"/>
      <c r="Q22" s="31">
        <v>35940480</v>
      </c>
    </row>
    <row r="23" spans="1:17">
      <c r="A23" s="19" t="s">
        <v>191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32600</v>
      </c>
      <c r="L23" s="19"/>
      <c r="M23" s="20">
        <v>2002044539</v>
      </c>
      <c r="N23" s="19"/>
      <c r="O23" s="20">
        <v>1787882120</v>
      </c>
      <c r="P23" s="19"/>
      <c r="Q23" s="31">
        <v>214162419</v>
      </c>
    </row>
    <row r="24" spans="1:17">
      <c r="A24" s="19" t="s">
        <v>122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1500000</v>
      </c>
      <c r="L24" s="19"/>
      <c r="M24" s="20">
        <v>20764854194</v>
      </c>
      <c r="N24" s="19"/>
      <c r="O24" s="20">
        <v>21128532750</v>
      </c>
      <c r="P24" s="19"/>
      <c r="Q24" s="31">
        <v>-363678556</v>
      </c>
    </row>
    <row r="25" spans="1:17">
      <c r="A25" s="19" t="s">
        <v>155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8000000</v>
      </c>
      <c r="L25" s="19"/>
      <c r="M25" s="20">
        <v>23543080703</v>
      </c>
      <c r="N25" s="19"/>
      <c r="O25" s="20">
        <v>23061960000</v>
      </c>
      <c r="P25" s="19"/>
      <c r="Q25" s="31">
        <v>481120703</v>
      </c>
    </row>
    <row r="26" spans="1:17">
      <c r="A26" s="19" t="s">
        <v>167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175000</v>
      </c>
      <c r="L26" s="19"/>
      <c r="M26" s="20">
        <v>12096350000</v>
      </c>
      <c r="N26" s="19"/>
      <c r="O26" s="20">
        <v>12199144520</v>
      </c>
      <c r="P26" s="19"/>
      <c r="Q26" s="31">
        <v>-102794520</v>
      </c>
    </row>
    <row r="27" spans="1:17">
      <c r="A27" s="19" t="s">
        <v>169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175000</v>
      </c>
      <c r="L27" s="19"/>
      <c r="M27" s="20">
        <v>3461497040</v>
      </c>
      <c r="N27" s="19"/>
      <c r="O27" s="20">
        <v>3028557598</v>
      </c>
      <c r="P27" s="19"/>
      <c r="Q27" s="31">
        <v>432939442</v>
      </c>
    </row>
    <row r="28" spans="1:17">
      <c r="A28" s="19" t="s">
        <v>167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86000</v>
      </c>
      <c r="L28" s="19"/>
      <c r="M28" s="20">
        <v>5339758621</v>
      </c>
      <c r="N28" s="19"/>
      <c r="O28" s="20">
        <v>5944492000</v>
      </c>
      <c r="P28" s="19"/>
      <c r="Q28" s="31">
        <v>-604733379</v>
      </c>
    </row>
    <row r="29" spans="1:17">
      <c r="A29" s="19" t="s">
        <v>130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460000</v>
      </c>
      <c r="L29" s="19"/>
      <c r="M29" s="20">
        <v>5641322911</v>
      </c>
      <c r="N29" s="19"/>
      <c r="O29" s="20">
        <v>6094450343</v>
      </c>
      <c r="P29" s="19"/>
      <c r="Q29" s="31">
        <v>-453127432</v>
      </c>
    </row>
    <row r="30" spans="1:17">
      <c r="A30" s="19" t="s">
        <v>182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129000</v>
      </c>
      <c r="L30" s="19"/>
      <c r="M30" s="20">
        <v>6168022074</v>
      </c>
      <c r="N30" s="19"/>
      <c r="O30" s="20">
        <v>5053745507</v>
      </c>
      <c r="P30" s="19"/>
      <c r="Q30" s="31">
        <v>1114276567</v>
      </c>
    </row>
    <row r="31" spans="1:17">
      <c r="A31" s="19" t="s">
        <v>137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2700000</v>
      </c>
      <c r="L31" s="19"/>
      <c r="M31" s="20">
        <v>37679570051</v>
      </c>
      <c r="N31" s="19"/>
      <c r="O31" s="20">
        <v>39373326450</v>
      </c>
      <c r="P31" s="19"/>
      <c r="Q31" s="31">
        <v>-1693756399</v>
      </c>
    </row>
    <row r="32" spans="1:17">
      <c r="A32" s="19" t="s">
        <v>121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1700000</v>
      </c>
      <c r="L32" s="19"/>
      <c r="M32" s="20">
        <v>3633451318</v>
      </c>
      <c r="N32" s="19"/>
      <c r="O32" s="20">
        <v>4100801971</v>
      </c>
      <c r="P32" s="19"/>
      <c r="Q32" s="31">
        <v>-467350653</v>
      </c>
    </row>
    <row r="33" spans="1:17">
      <c r="A33" s="19" t="s">
        <v>162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101300</v>
      </c>
      <c r="L33" s="19"/>
      <c r="M33" s="20">
        <v>610625042</v>
      </c>
      <c r="N33" s="19"/>
      <c r="O33" s="20">
        <v>727739200</v>
      </c>
      <c r="P33" s="19"/>
      <c r="Q33" s="31">
        <v>-117114158</v>
      </c>
    </row>
    <row r="34" spans="1:17">
      <c r="A34" s="19" t="s">
        <v>149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2000000</v>
      </c>
      <c r="L34" s="19"/>
      <c r="M34" s="20">
        <v>11968362100</v>
      </c>
      <c r="N34" s="19"/>
      <c r="O34" s="20">
        <v>15705990000</v>
      </c>
      <c r="P34" s="19"/>
      <c r="Q34" s="31">
        <v>-3737627900</v>
      </c>
    </row>
    <row r="35" spans="1:17">
      <c r="A35" s="19" t="s">
        <v>171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300000</v>
      </c>
      <c r="L35" s="19"/>
      <c r="M35" s="20">
        <v>12460899530</v>
      </c>
      <c r="N35" s="19"/>
      <c r="O35" s="20">
        <v>11963091439</v>
      </c>
      <c r="P35" s="19"/>
      <c r="Q35" s="31">
        <v>497808091</v>
      </c>
    </row>
    <row r="36" spans="1:17">
      <c r="A36" s="19" t="s">
        <v>166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253000</v>
      </c>
      <c r="L36" s="19"/>
      <c r="M36" s="20">
        <v>2225359925</v>
      </c>
      <c r="N36" s="19"/>
      <c r="O36" s="20">
        <v>3577631577</v>
      </c>
      <c r="P36" s="19"/>
      <c r="Q36" s="31">
        <v>-1352271652</v>
      </c>
    </row>
    <row r="37" spans="1:17">
      <c r="A37" s="19" t="s">
        <v>172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130000</v>
      </c>
      <c r="L37" s="19"/>
      <c r="M37" s="20">
        <v>5591675704</v>
      </c>
      <c r="N37" s="19"/>
      <c r="O37" s="20">
        <v>6034694993</v>
      </c>
      <c r="P37" s="19"/>
      <c r="Q37" s="31">
        <v>-443019289</v>
      </c>
    </row>
    <row r="38" spans="1:17">
      <c r="A38" s="19" t="s">
        <v>127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1100000</v>
      </c>
      <c r="L38" s="19"/>
      <c r="M38" s="20">
        <v>4157223406</v>
      </c>
      <c r="N38" s="19"/>
      <c r="O38" s="20">
        <v>4260950473</v>
      </c>
      <c r="P38" s="19"/>
      <c r="Q38" s="31">
        <v>-103727067</v>
      </c>
    </row>
    <row r="39" spans="1:17">
      <c r="A39" s="19" t="s">
        <v>164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800000</v>
      </c>
      <c r="L39" s="19"/>
      <c r="M39" s="20">
        <v>5360289574</v>
      </c>
      <c r="N39" s="19"/>
      <c r="O39" s="20">
        <v>6163714543</v>
      </c>
      <c r="P39" s="19"/>
      <c r="Q39" s="31">
        <v>-803424969</v>
      </c>
    </row>
    <row r="40" spans="1:17">
      <c r="A40" s="19" t="s">
        <v>140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58000</v>
      </c>
      <c r="L40" s="19"/>
      <c r="M40" s="20">
        <v>7507188269</v>
      </c>
      <c r="N40" s="19"/>
      <c r="O40" s="20">
        <v>5942389417</v>
      </c>
      <c r="P40" s="19"/>
      <c r="Q40" s="31">
        <v>1564798852</v>
      </c>
    </row>
    <row r="41" spans="1:17">
      <c r="A41" s="19" t="s">
        <v>138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300000</v>
      </c>
      <c r="L41" s="19"/>
      <c r="M41" s="20">
        <v>3025689400</v>
      </c>
      <c r="N41" s="19"/>
      <c r="O41" s="20">
        <v>3147918521</v>
      </c>
      <c r="P41" s="19"/>
      <c r="Q41" s="31">
        <v>-122229121</v>
      </c>
    </row>
    <row r="42" spans="1:17">
      <c r="A42" s="19" t="s">
        <v>187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100000</v>
      </c>
      <c r="L42" s="19"/>
      <c r="M42" s="20">
        <v>3287283605</v>
      </c>
      <c r="N42" s="19"/>
      <c r="O42" s="20">
        <v>2714956927</v>
      </c>
      <c r="P42" s="19"/>
      <c r="Q42" s="31">
        <v>572326678</v>
      </c>
    </row>
    <row r="43" spans="1:17">
      <c r="A43" s="19" t="s">
        <v>163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1000000</v>
      </c>
      <c r="L43" s="19"/>
      <c r="M43" s="20">
        <v>14910750031</v>
      </c>
      <c r="N43" s="19"/>
      <c r="O43" s="20">
        <v>15023977871</v>
      </c>
      <c r="P43" s="19"/>
      <c r="Q43" s="31">
        <v>-113227840</v>
      </c>
    </row>
    <row r="44" spans="1:17">
      <c r="A44" s="19" t="s">
        <v>233</v>
      </c>
      <c r="B44" s="19"/>
      <c r="C44" s="20">
        <v>7800</v>
      </c>
      <c r="D44" s="19"/>
      <c r="E44" s="20">
        <v>5030743242</v>
      </c>
      <c r="F44" s="19"/>
      <c r="G44" s="20">
        <v>4992904800</v>
      </c>
      <c r="H44" s="19"/>
      <c r="I44" s="31">
        <v>37838442</v>
      </c>
      <c r="J44" s="19"/>
      <c r="K44" s="20">
        <v>7800</v>
      </c>
      <c r="L44" s="19"/>
      <c r="M44" s="20">
        <v>5030743242</v>
      </c>
      <c r="N44" s="19"/>
      <c r="O44" s="20">
        <v>4992904800</v>
      </c>
      <c r="P44" s="19"/>
      <c r="Q44" s="31">
        <v>37838442</v>
      </c>
    </row>
    <row r="45" spans="1:17">
      <c r="A45" s="19" t="s">
        <v>174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621</v>
      </c>
      <c r="L45" s="19"/>
      <c r="M45" s="20">
        <v>586117749</v>
      </c>
      <c r="N45" s="19"/>
      <c r="O45" s="20">
        <v>582998603</v>
      </c>
      <c r="P45" s="19"/>
      <c r="Q45" s="31">
        <v>3119146</v>
      </c>
    </row>
    <row r="46" spans="1:17">
      <c r="A46" s="19" t="s">
        <v>142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31823</v>
      </c>
      <c r="L46" s="19"/>
      <c r="M46" s="20">
        <v>29822138762</v>
      </c>
      <c r="N46" s="19"/>
      <c r="O46" s="20">
        <v>29277864167</v>
      </c>
      <c r="P46" s="19"/>
      <c r="Q46" s="31">
        <v>544274595</v>
      </c>
    </row>
    <row r="47" spans="1:17">
      <c r="A47" s="19" t="s">
        <v>173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10500</v>
      </c>
      <c r="L47" s="19"/>
      <c r="M47" s="20">
        <v>10292072219</v>
      </c>
      <c r="N47" s="19"/>
      <c r="O47" s="20">
        <v>9976807966</v>
      </c>
      <c r="P47" s="19"/>
      <c r="Q47" s="31">
        <v>315264253</v>
      </c>
    </row>
    <row r="48" spans="1:17">
      <c r="A48" s="19" t="s">
        <v>176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100</v>
      </c>
      <c r="L48" s="19"/>
      <c r="M48" s="20">
        <v>95352116</v>
      </c>
      <c r="N48" s="19"/>
      <c r="O48" s="20">
        <v>94917199</v>
      </c>
      <c r="P48" s="19"/>
      <c r="Q48" s="31">
        <v>434917</v>
      </c>
    </row>
    <row r="49" spans="1:17">
      <c r="A49" s="19" t="s">
        <v>175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1">
        <v>0</v>
      </c>
      <c r="J49" s="19"/>
      <c r="K49" s="20">
        <v>20000</v>
      </c>
      <c r="L49" s="19"/>
      <c r="M49" s="20">
        <v>14158011000</v>
      </c>
      <c r="N49" s="19"/>
      <c r="O49" s="20">
        <v>14181107449</v>
      </c>
      <c r="P49" s="19"/>
      <c r="Q49" s="31">
        <v>-23096449</v>
      </c>
    </row>
    <row r="50" spans="1:17">
      <c r="A50" s="19" t="s">
        <v>150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1">
        <v>0</v>
      </c>
      <c r="J50" s="19"/>
      <c r="K50" s="20">
        <v>25000</v>
      </c>
      <c r="L50" s="19"/>
      <c r="M50" s="20">
        <v>18621624220</v>
      </c>
      <c r="N50" s="19"/>
      <c r="O50" s="20">
        <v>17412043495</v>
      </c>
      <c r="P50" s="19"/>
      <c r="Q50" s="31">
        <v>1209580725</v>
      </c>
    </row>
    <row r="51" spans="1:17">
      <c r="A51" s="19" t="s">
        <v>124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1">
        <v>0</v>
      </c>
      <c r="J51" s="19"/>
      <c r="K51" s="20">
        <v>50100</v>
      </c>
      <c r="L51" s="19"/>
      <c r="M51" s="20">
        <v>49186083411</v>
      </c>
      <c r="N51" s="19"/>
      <c r="O51" s="20">
        <v>49591044046</v>
      </c>
      <c r="P51" s="19"/>
      <c r="Q51" s="31">
        <v>-404960635</v>
      </c>
    </row>
    <row r="52" spans="1:17">
      <c r="A52" s="19" t="s">
        <v>156</v>
      </c>
      <c r="B52" s="19"/>
      <c r="C52" s="20">
        <v>0</v>
      </c>
      <c r="D52" s="19"/>
      <c r="E52" s="20">
        <v>0</v>
      </c>
      <c r="F52" s="19"/>
      <c r="G52" s="20">
        <v>0</v>
      </c>
      <c r="H52" s="19"/>
      <c r="I52" s="31">
        <v>0</v>
      </c>
      <c r="J52" s="19"/>
      <c r="K52" s="20">
        <v>7335</v>
      </c>
      <c r="L52" s="19"/>
      <c r="M52" s="20">
        <v>7079866864</v>
      </c>
      <c r="N52" s="19"/>
      <c r="O52" s="20">
        <v>7009771638</v>
      </c>
      <c r="P52" s="19"/>
      <c r="Q52" s="31">
        <v>70095226</v>
      </c>
    </row>
    <row r="53" spans="1:17">
      <c r="A53" s="19" t="s">
        <v>160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1">
        <v>0</v>
      </c>
      <c r="J53" s="19"/>
      <c r="K53" s="20">
        <v>10300</v>
      </c>
      <c r="L53" s="19"/>
      <c r="M53" s="20">
        <v>10216905141</v>
      </c>
      <c r="N53" s="19"/>
      <c r="O53" s="20">
        <v>9808642261</v>
      </c>
      <c r="P53" s="19"/>
      <c r="Q53" s="31">
        <v>408262880</v>
      </c>
    </row>
    <row r="54" spans="1:17">
      <c r="A54" s="19" t="s">
        <v>141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1">
        <v>0</v>
      </c>
      <c r="J54" s="19"/>
      <c r="K54" s="20">
        <v>3600</v>
      </c>
      <c r="L54" s="19"/>
      <c r="M54" s="20">
        <v>3336595133</v>
      </c>
      <c r="N54" s="19"/>
      <c r="O54" s="20">
        <v>3221815540</v>
      </c>
      <c r="P54" s="19"/>
      <c r="Q54" s="31">
        <v>114779593</v>
      </c>
    </row>
    <row r="55" spans="1:17">
      <c r="A55" s="19" t="s">
        <v>161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1">
        <v>0</v>
      </c>
      <c r="J55" s="19"/>
      <c r="K55" s="20">
        <v>33209</v>
      </c>
      <c r="L55" s="19"/>
      <c r="M55" s="20">
        <v>20821961357</v>
      </c>
      <c r="N55" s="19"/>
      <c r="O55" s="20">
        <v>20422956068</v>
      </c>
      <c r="P55" s="19"/>
      <c r="Q55" s="31">
        <v>399005289</v>
      </c>
    </row>
    <row r="56" spans="1:17" ht="19.5" thickBot="1">
      <c r="A56" s="2" t="s">
        <v>92</v>
      </c>
      <c r="C56" s="7">
        <f>SUM(C9:C55)</f>
        <v>2107599</v>
      </c>
      <c r="E56" s="7">
        <f>SUM(E9:E55)</f>
        <v>52930000380</v>
      </c>
      <c r="G56" s="7">
        <f>SUM(G9:G55)</f>
        <v>48262232205</v>
      </c>
      <c r="I56" s="23">
        <f>SUM(I9:I55)</f>
        <v>4667768175</v>
      </c>
      <c r="K56" s="7">
        <f>SUM(K9:K55)</f>
        <v>35261390</v>
      </c>
      <c r="M56" s="7">
        <f>SUM(M9:M55)</f>
        <v>489154576706</v>
      </c>
      <c r="O56" s="7">
        <f>SUM(O9:O55)</f>
        <v>484963278975</v>
      </c>
      <c r="Q56" s="23">
        <f>SUM(Q9:Q55)</f>
        <v>4191297731</v>
      </c>
    </row>
    <row r="57" spans="1:17" ht="19.5" thickTop="1"/>
  </sheetData>
  <sortState ref="A9:Q63">
    <sortCondition descending="1" ref="Q9:Q63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6"/>
  <sheetViews>
    <sheetView rightToLeft="1" tabSelected="1" view="pageBreakPreview" topLeftCell="A18" zoomScale="70" zoomScaleNormal="100" zoomScaleSheetLayoutView="70" workbookViewId="0">
      <selection activeCell="Q52" sqref="Q52"/>
    </sheetView>
  </sheetViews>
  <sheetFormatPr defaultColWidth="9.140625"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0">
      <c r="A3" s="47" t="s">
        <v>67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1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 s="14" customFormat="1" ht="25.5">
      <c r="A5" s="46" t="s">
        <v>110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7" spans="1:21" ht="30.75" thickBot="1">
      <c r="A7" s="48" t="s">
        <v>2</v>
      </c>
      <c r="C7" s="53" t="s">
        <v>69</v>
      </c>
      <c r="D7" s="53" t="s">
        <v>69</v>
      </c>
      <c r="E7" s="53" t="s">
        <v>69</v>
      </c>
      <c r="F7" s="53" t="s">
        <v>69</v>
      </c>
      <c r="G7" s="53" t="s">
        <v>69</v>
      </c>
      <c r="H7" s="53" t="s">
        <v>69</v>
      </c>
      <c r="I7" s="53" t="s">
        <v>69</v>
      </c>
      <c r="J7" s="53" t="s">
        <v>69</v>
      </c>
      <c r="K7" s="53" t="s">
        <v>69</v>
      </c>
      <c r="M7" s="53" t="s">
        <v>70</v>
      </c>
      <c r="N7" s="53" t="s">
        <v>70</v>
      </c>
      <c r="O7" s="53" t="s">
        <v>70</v>
      </c>
      <c r="P7" s="53" t="s">
        <v>70</v>
      </c>
      <c r="Q7" s="53" t="s">
        <v>70</v>
      </c>
      <c r="R7" s="53" t="s">
        <v>70</v>
      </c>
      <c r="S7" s="53" t="s">
        <v>70</v>
      </c>
      <c r="T7" s="53" t="s">
        <v>70</v>
      </c>
      <c r="U7" s="53" t="s">
        <v>70</v>
      </c>
    </row>
    <row r="8" spans="1:21" ht="30.75" thickBot="1">
      <c r="A8" s="53" t="s">
        <v>2</v>
      </c>
      <c r="C8" s="59" t="s">
        <v>87</v>
      </c>
      <c r="D8" s="25"/>
      <c r="E8" s="59" t="s">
        <v>88</v>
      </c>
      <c r="F8" s="25"/>
      <c r="G8" s="59" t="s">
        <v>89</v>
      </c>
      <c r="H8" s="25"/>
      <c r="I8" s="59" t="s">
        <v>42</v>
      </c>
      <c r="J8" s="12"/>
      <c r="K8" s="52" t="s">
        <v>90</v>
      </c>
      <c r="M8" s="52" t="s">
        <v>87</v>
      </c>
      <c r="N8" s="12"/>
      <c r="O8" s="52" t="s">
        <v>88</v>
      </c>
      <c r="P8" s="12"/>
      <c r="Q8" s="52" t="s">
        <v>89</v>
      </c>
      <c r="R8" s="12"/>
      <c r="S8" s="59" t="s">
        <v>42</v>
      </c>
      <c r="T8" s="12"/>
      <c r="U8" s="52" t="s">
        <v>90</v>
      </c>
    </row>
    <row r="9" spans="1:21" ht="21">
      <c r="A9" s="3" t="s">
        <v>195</v>
      </c>
      <c r="C9" s="43">
        <v>0</v>
      </c>
      <c r="E9" s="43">
        <v>-688447046</v>
      </c>
      <c r="G9" s="43">
        <v>946082481</v>
      </c>
      <c r="I9" s="43">
        <v>257635435</v>
      </c>
      <c r="K9" s="39">
        <v>-3.8100000000000002E-2</v>
      </c>
      <c r="M9" s="38">
        <v>0</v>
      </c>
      <c r="O9" s="38">
        <v>2453235</v>
      </c>
      <c r="Q9" s="38">
        <v>1347701526</v>
      </c>
      <c r="S9" s="43">
        <v>1350154761</v>
      </c>
      <c r="U9" s="39">
        <v>2.8799999999999999E-2</v>
      </c>
    </row>
    <row r="10" spans="1:21" ht="21">
      <c r="A10" s="3" t="s">
        <v>190</v>
      </c>
      <c r="C10" s="31">
        <v>0</v>
      </c>
      <c r="E10" s="31">
        <v>-1320313936</v>
      </c>
      <c r="G10" s="31">
        <v>1614358525</v>
      </c>
      <c r="I10" s="31">
        <v>294044589</v>
      </c>
      <c r="K10" s="32">
        <v>-4.3400000000000001E-2</v>
      </c>
      <c r="M10" s="20">
        <v>0</v>
      </c>
      <c r="O10" s="20">
        <v>0</v>
      </c>
      <c r="Q10" s="20">
        <v>1614358525</v>
      </c>
      <c r="S10" s="31">
        <v>1614358525</v>
      </c>
      <c r="U10" s="32">
        <v>3.4500000000000003E-2</v>
      </c>
    </row>
    <row r="11" spans="1:21" ht="21">
      <c r="A11" s="3" t="s">
        <v>170</v>
      </c>
      <c r="C11" s="31">
        <v>0</v>
      </c>
      <c r="E11" s="31">
        <v>-7044</v>
      </c>
      <c r="G11" s="31">
        <v>-22716</v>
      </c>
      <c r="I11" s="31">
        <v>-29760</v>
      </c>
      <c r="K11" s="32">
        <v>0</v>
      </c>
      <c r="M11" s="20">
        <v>211500000</v>
      </c>
      <c r="O11" s="20">
        <v>0</v>
      </c>
      <c r="Q11" s="20">
        <v>764291777</v>
      </c>
      <c r="S11" s="31">
        <v>975791777</v>
      </c>
      <c r="U11" s="32">
        <v>2.0799999999999999E-2</v>
      </c>
    </row>
    <row r="12" spans="1:21" ht="21">
      <c r="A12" s="3" t="s">
        <v>189</v>
      </c>
      <c r="C12" s="31">
        <v>0</v>
      </c>
      <c r="E12" s="31">
        <v>-800106839</v>
      </c>
      <c r="G12" s="31">
        <v>1020570611</v>
      </c>
      <c r="I12" s="31">
        <v>220463772</v>
      </c>
      <c r="K12" s="32">
        <v>-3.2599999999999997E-2</v>
      </c>
      <c r="M12" s="20">
        <v>0</v>
      </c>
      <c r="O12" s="20">
        <v>-229187</v>
      </c>
      <c r="Q12" s="20">
        <v>1020570611</v>
      </c>
      <c r="S12" s="31">
        <v>1020341424</v>
      </c>
      <c r="U12" s="32">
        <v>2.18E-2</v>
      </c>
    </row>
    <row r="13" spans="1:21" ht="21">
      <c r="A13" s="3" t="s">
        <v>192</v>
      </c>
      <c r="C13" s="31">
        <v>0</v>
      </c>
      <c r="E13" s="31">
        <v>-48453765</v>
      </c>
      <c r="G13" s="31">
        <v>93941539</v>
      </c>
      <c r="I13" s="31">
        <v>45487774</v>
      </c>
      <c r="K13" s="32">
        <v>-6.7000000000000002E-3</v>
      </c>
      <c r="M13" s="20">
        <v>0</v>
      </c>
      <c r="O13" s="20">
        <v>0</v>
      </c>
      <c r="Q13" s="20">
        <v>93941539</v>
      </c>
      <c r="S13" s="31">
        <v>93941539</v>
      </c>
      <c r="U13" s="32">
        <v>2E-3</v>
      </c>
    </row>
    <row r="14" spans="1:21" ht="21">
      <c r="A14" s="3" t="s">
        <v>128</v>
      </c>
      <c r="C14" s="31">
        <v>0</v>
      </c>
      <c r="E14" s="31">
        <v>1267398902</v>
      </c>
      <c r="G14" s="31">
        <v>-208093236</v>
      </c>
      <c r="I14" s="31">
        <v>1059305666</v>
      </c>
      <c r="K14" s="32">
        <v>-0.1565</v>
      </c>
      <c r="M14" s="20">
        <v>423210130</v>
      </c>
      <c r="O14" s="20">
        <v>0</v>
      </c>
      <c r="Q14" s="20">
        <v>-1376896950</v>
      </c>
      <c r="S14" s="31">
        <v>-953686820</v>
      </c>
      <c r="U14" s="32">
        <v>-2.0400000000000001E-2</v>
      </c>
    </row>
    <row r="15" spans="1:21" ht="21">
      <c r="A15" s="3" t="s">
        <v>224</v>
      </c>
      <c r="C15" s="31">
        <v>0</v>
      </c>
      <c r="E15" s="31">
        <v>0</v>
      </c>
      <c r="G15" s="31">
        <v>706957335</v>
      </c>
      <c r="I15" s="31">
        <v>706957335</v>
      </c>
      <c r="K15" s="32">
        <v>-0.1045</v>
      </c>
      <c r="M15" s="20">
        <v>0</v>
      </c>
      <c r="O15" s="20">
        <v>0</v>
      </c>
      <c r="Q15" s="20">
        <v>706957335</v>
      </c>
      <c r="S15" s="31">
        <v>706957335</v>
      </c>
      <c r="U15" s="32">
        <v>1.5100000000000001E-2</v>
      </c>
    </row>
    <row r="16" spans="1:21" ht="21">
      <c r="A16" s="3" t="s">
        <v>165</v>
      </c>
      <c r="C16" s="31">
        <v>0</v>
      </c>
      <c r="E16" s="31">
        <v>-270204678</v>
      </c>
      <c r="G16" s="31">
        <v>456135194</v>
      </c>
      <c r="I16" s="31">
        <v>185930516</v>
      </c>
      <c r="K16" s="32">
        <v>-2.75E-2</v>
      </c>
      <c r="M16" s="20">
        <v>0</v>
      </c>
      <c r="O16" s="20">
        <v>65422888</v>
      </c>
      <c r="Q16" s="20">
        <v>1457256009</v>
      </c>
      <c r="S16" s="31">
        <v>1522678897</v>
      </c>
      <c r="U16" s="32">
        <v>3.2500000000000001E-2</v>
      </c>
    </row>
    <row r="17" spans="1:21" ht="21">
      <c r="A17" s="3" t="s">
        <v>148</v>
      </c>
      <c r="C17" s="31">
        <v>0</v>
      </c>
      <c r="E17" s="31">
        <v>0</v>
      </c>
      <c r="G17" s="31">
        <v>0</v>
      </c>
      <c r="I17" s="31">
        <v>0</v>
      </c>
      <c r="K17" s="32">
        <v>0</v>
      </c>
      <c r="M17" s="20">
        <v>0</v>
      </c>
      <c r="O17" s="20">
        <v>0</v>
      </c>
      <c r="Q17" s="20">
        <v>954288429</v>
      </c>
      <c r="S17" s="31">
        <v>954288429</v>
      </c>
      <c r="U17" s="32">
        <v>2.0400000000000001E-2</v>
      </c>
    </row>
    <row r="18" spans="1:21" ht="21">
      <c r="A18" s="3" t="s">
        <v>198</v>
      </c>
      <c r="C18" s="31">
        <v>0</v>
      </c>
      <c r="E18" s="31">
        <v>0</v>
      </c>
      <c r="G18" s="31">
        <v>0</v>
      </c>
      <c r="I18" s="31">
        <v>0</v>
      </c>
      <c r="K18" s="32">
        <v>0</v>
      </c>
      <c r="M18" s="20">
        <v>0</v>
      </c>
      <c r="O18" s="20">
        <v>0</v>
      </c>
      <c r="Q18" s="20">
        <v>717038557</v>
      </c>
      <c r="S18" s="31">
        <v>717038557</v>
      </c>
      <c r="U18" s="32">
        <v>1.5299999999999999E-2</v>
      </c>
    </row>
    <row r="19" spans="1:21" ht="21">
      <c r="A19" s="3" t="s">
        <v>129</v>
      </c>
      <c r="C19" s="31">
        <v>0</v>
      </c>
      <c r="E19" s="31">
        <v>-531416624</v>
      </c>
      <c r="G19" s="31">
        <v>0</v>
      </c>
      <c r="I19" s="31">
        <v>-531416624</v>
      </c>
      <c r="K19" s="32">
        <v>7.85E-2</v>
      </c>
      <c r="M19" s="20">
        <v>102529774</v>
      </c>
      <c r="O19" s="20">
        <v>315363200</v>
      </c>
      <c r="Q19" s="20">
        <v>-4944449</v>
      </c>
      <c r="S19" s="31">
        <v>412948525</v>
      </c>
      <c r="U19" s="32">
        <v>8.8000000000000005E-3</v>
      </c>
    </row>
    <row r="20" spans="1:21" ht="21">
      <c r="A20" s="3" t="s">
        <v>147</v>
      </c>
      <c r="C20" s="31">
        <v>0</v>
      </c>
      <c r="E20" s="31">
        <v>-271077434</v>
      </c>
      <c r="G20" s="31">
        <v>0</v>
      </c>
      <c r="I20" s="31">
        <v>-271077434</v>
      </c>
      <c r="K20" s="32">
        <v>4.0099999999999997E-2</v>
      </c>
      <c r="M20" s="20">
        <v>159626667</v>
      </c>
      <c r="O20" s="20">
        <v>58083333</v>
      </c>
      <c r="Q20" s="20">
        <v>-38869405</v>
      </c>
      <c r="S20" s="31">
        <v>178840595</v>
      </c>
      <c r="U20" s="32">
        <v>3.8E-3</v>
      </c>
    </row>
    <row r="21" spans="1:21" ht="21">
      <c r="A21" s="3" t="s">
        <v>168</v>
      </c>
      <c r="C21" s="31">
        <v>0</v>
      </c>
      <c r="E21" s="31">
        <v>-788231817</v>
      </c>
      <c r="G21" s="31">
        <v>0</v>
      </c>
      <c r="I21" s="31">
        <v>-788231817</v>
      </c>
      <c r="K21" s="32">
        <v>0.11650000000000001</v>
      </c>
      <c r="M21" s="20">
        <v>750000000</v>
      </c>
      <c r="O21" s="20">
        <v>1408745281</v>
      </c>
      <c r="Q21" s="20">
        <v>-174284052</v>
      </c>
      <c r="S21" s="31">
        <v>1984461229</v>
      </c>
      <c r="U21" s="32">
        <v>4.24E-2</v>
      </c>
    </row>
    <row r="22" spans="1:21" ht="21">
      <c r="A22" s="3" t="s">
        <v>181</v>
      </c>
      <c r="C22" s="31">
        <v>0</v>
      </c>
      <c r="E22" s="31">
        <v>0</v>
      </c>
      <c r="G22" s="31">
        <v>0</v>
      </c>
      <c r="I22" s="31">
        <v>0</v>
      </c>
      <c r="K22" s="32">
        <v>0</v>
      </c>
      <c r="M22" s="20">
        <v>0</v>
      </c>
      <c r="O22" s="20">
        <v>0</v>
      </c>
      <c r="Q22" s="20">
        <v>35940480</v>
      </c>
      <c r="S22" s="31">
        <v>35940480</v>
      </c>
      <c r="U22" s="32">
        <v>8.0000000000000004E-4</v>
      </c>
    </row>
    <row r="23" spans="1:21" ht="21">
      <c r="A23" s="3" t="s">
        <v>191</v>
      </c>
      <c r="C23" s="31">
        <v>0</v>
      </c>
      <c r="E23" s="31">
        <v>0</v>
      </c>
      <c r="G23" s="31">
        <v>0</v>
      </c>
      <c r="I23" s="31">
        <v>0</v>
      </c>
      <c r="K23" s="32">
        <v>0</v>
      </c>
      <c r="M23" s="20">
        <v>0</v>
      </c>
      <c r="O23" s="20">
        <v>406847495</v>
      </c>
      <c r="Q23" s="20">
        <v>214162419</v>
      </c>
      <c r="S23" s="31">
        <v>621009914</v>
      </c>
      <c r="U23" s="32">
        <v>1.3299999999999999E-2</v>
      </c>
    </row>
    <row r="24" spans="1:21" ht="21">
      <c r="A24" s="3" t="s">
        <v>122</v>
      </c>
      <c r="C24" s="31">
        <v>0</v>
      </c>
      <c r="E24" s="31">
        <v>-2516766147</v>
      </c>
      <c r="G24" s="31">
        <v>0</v>
      </c>
      <c r="I24" s="31">
        <v>-2516766147</v>
      </c>
      <c r="K24" s="32">
        <v>0.37190000000000001</v>
      </c>
      <c r="M24" s="20">
        <v>216967291</v>
      </c>
      <c r="O24" s="20">
        <v>-1747466518</v>
      </c>
      <c r="Q24" s="20">
        <v>-363678556</v>
      </c>
      <c r="S24" s="31">
        <v>-1894177783</v>
      </c>
      <c r="U24" s="32">
        <v>-4.0500000000000001E-2</v>
      </c>
    </row>
    <row r="25" spans="1:21" ht="21">
      <c r="A25" s="3" t="s">
        <v>155</v>
      </c>
      <c r="C25" s="31">
        <v>0</v>
      </c>
      <c r="E25" s="31">
        <v>0</v>
      </c>
      <c r="G25" s="31">
        <v>0</v>
      </c>
      <c r="I25" s="31">
        <v>0</v>
      </c>
      <c r="K25" s="32">
        <v>0</v>
      </c>
      <c r="M25" s="20">
        <v>0</v>
      </c>
      <c r="O25" s="20">
        <v>0</v>
      </c>
      <c r="Q25" s="20">
        <v>481120703</v>
      </c>
      <c r="S25" s="31">
        <v>481120703</v>
      </c>
      <c r="U25" s="32">
        <v>1.03E-2</v>
      </c>
    </row>
    <row r="26" spans="1:21" ht="21">
      <c r="A26" s="3" t="s">
        <v>167</v>
      </c>
      <c r="C26" s="31">
        <v>0</v>
      </c>
      <c r="E26" s="31">
        <v>0</v>
      </c>
      <c r="G26" s="31">
        <v>0</v>
      </c>
      <c r="I26" s="31">
        <v>0</v>
      </c>
      <c r="K26" s="32">
        <v>0</v>
      </c>
      <c r="M26" s="20">
        <v>0</v>
      </c>
      <c r="O26" s="20">
        <v>0</v>
      </c>
      <c r="Q26" s="20">
        <v>-102794520</v>
      </c>
      <c r="S26" s="31">
        <v>-102794520</v>
      </c>
      <c r="U26" s="32">
        <v>-2.2000000000000001E-3</v>
      </c>
    </row>
    <row r="27" spans="1:21" ht="21">
      <c r="A27" s="3" t="s">
        <v>169</v>
      </c>
      <c r="C27" s="31">
        <v>0</v>
      </c>
      <c r="E27" s="31">
        <v>0</v>
      </c>
      <c r="G27" s="31">
        <v>0</v>
      </c>
      <c r="I27" s="31">
        <v>0</v>
      </c>
      <c r="K27" s="32">
        <v>0</v>
      </c>
      <c r="M27" s="20">
        <v>110250000</v>
      </c>
      <c r="O27" s="20">
        <v>0</v>
      </c>
      <c r="Q27" s="20">
        <v>432939442</v>
      </c>
      <c r="S27" s="31">
        <v>543189442</v>
      </c>
      <c r="U27" s="32">
        <v>1.1599999999999999E-2</v>
      </c>
    </row>
    <row r="28" spans="1:21" ht="21">
      <c r="A28" s="3" t="s">
        <v>167</v>
      </c>
      <c r="C28" s="31">
        <v>0</v>
      </c>
      <c r="E28" s="31">
        <v>214098489</v>
      </c>
      <c r="G28" s="31">
        <v>0</v>
      </c>
      <c r="I28" s="31">
        <v>214098489</v>
      </c>
      <c r="K28" s="32">
        <v>-3.1600000000000003E-2</v>
      </c>
      <c r="M28" s="20">
        <v>1746411483</v>
      </c>
      <c r="O28" s="20">
        <v>1869757701</v>
      </c>
      <c r="Q28" s="20">
        <v>-604733379</v>
      </c>
      <c r="S28" s="31">
        <v>3011435805</v>
      </c>
      <c r="U28" s="32">
        <v>6.4299999999999996E-2</v>
      </c>
    </row>
    <row r="29" spans="1:21" ht="21">
      <c r="A29" s="3" t="s">
        <v>130</v>
      </c>
      <c r="C29" s="31">
        <v>0</v>
      </c>
      <c r="E29" s="31">
        <v>0</v>
      </c>
      <c r="G29" s="31">
        <v>0</v>
      </c>
      <c r="I29" s="31">
        <v>0</v>
      </c>
      <c r="K29" s="32">
        <v>0</v>
      </c>
      <c r="M29" s="20">
        <v>0</v>
      </c>
      <c r="O29" s="20">
        <v>0</v>
      </c>
      <c r="Q29" s="20">
        <v>-453127432</v>
      </c>
      <c r="S29" s="31">
        <v>-453127432</v>
      </c>
      <c r="U29" s="32">
        <v>-9.7000000000000003E-3</v>
      </c>
    </row>
    <row r="30" spans="1:21" ht="21">
      <c r="A30" s="3" t="s">
        <v>182</v>
      </c>
      <c r="C30" s="31">
        <v>0</v>
      </c>
      <c r="E30" s="31">
        <v>0</v>
      </c>
      <c r="G30" s="31">
        <v>0</v>
      </c>
      <c r="I30" s="31">
        <v>0</v>
      </c>
      <c r="K30" s="32">
        <v>0</v>
      </c>
      <c r="M30" s="20">
        <v>559247126</v>
      </c>
      <c r="O30" s="20">
        <v>0</v>
      </c>
      <c r="Q30" s="20">
        <v>1114276567</v>
      </c>
      <c r="S30" s="31">
        <v>1673523693</v>
      </c>
      <c r="U30" s="32">
        <v>3.5700000000000003E-2</v>
      </c>
    </row>
    <row r="31" spans="1:21" ht="21">
      <c r="A31" s="3" t="s">
        <v>137</v>
      </c>
      <c r="C31" s="31">
        <v>0</v>
      </c>
      <c r="E31" s="31">
        <v>0</v>
      </c>
      <c r="G31" s="31">
        <v>0</v>
      </c>
      <c r="I31" s="31">
        <v>0</v>
      </c>
      <c r="K31" s="32">
        <v>0</v>
      </c>
      <c r="M31" s="20">
        <v>0</v>
      </c>
      <c r="O31" s="20">
        <v>0</v>
      </c>
      <c r="Q31" s="20">
        <v>-1693756399</v>
      </c>
      <c r="S31" s="31">
        <v>-1693756399</v>
      </c>
      <c r="U31" s="32">
        <v>-3.6200000000000003E-2</v>
      </c>
    </row>
    <row r="32" spans="1:21" ht="21">
      <c r="A32" s="3" t="s">
        <v>121</v>
      </c>
      <c r="C32" s="31">
        <v>0</v>
      </c>
      <c r="E32" s="31">
        <v>0</v>
      </c>
      <c r="G32" s="31">
        <v>0</v>
      </c>
      <c r="I32" s="31">
        <v>0</v>
      </c>
      <c r="K32" s="32">
        <v>0</v>
      </c>
      <c r="M32" s="20">
        <v>9722228</v>
      </c>
      <c r="O32" s="20">
        <v>0</v>
      </c>
      <c r="Q32" s="20">
        <v>-467350653</v>
      </c>
      <c r="S32" s="31">
        <v>-457628425</v>
      </c>
      <c r="U32" s="32">
        <v>-9.7999999999999997E-3</v>
      </c>
    </row>
    <row r="33" spans="1:21" ht="21">
      <c r="A33" s="3" t="s">
        <v>162</v>
      </c>
      <c r="C33" s="31">
        <v>0</v>
      </c>
      <c r="E33" s="31">
        <v>0</v>
      </c>
      <c r="G33" s="31">
        <v>0</v>
      </c>
      <c r="I33" s="31">
        <v>0</v>
      </c>
      <c r="K33" s="32">
        <v>0</v>
      </c>
      <c r="M33" s="20">
        <v>0</v>
      </c>
      <c r="O33" s="20">
        <v>0</v>
      </c>
      <c r="Q33" s="20">
        <v>-117114158</v>
      </c>
      <c r="S33" s="31">
        <v>-117114158</v>
      </c>
      <c r="U33" s="32">
        <v>-2.5000000000000001E-3</v>
      </c>
    </row>
    <row r="34" spans="1:21" ht="21">
      <c r="A34" s="3" t="s">
        <v>149</v>
      </c>
      <c r="C34" s="31">
        <v>0</v>
      </c>
      <c r="E34" s="31">
        <v>0</v>
      </c>
      <c r="G34" s="31">
        <v>0</v>
      </c>
      <c r="I34" s="31">
        <v>0</v>
      </c>
      <c r="K34" s="32">
        <v>0</v>
      </c>
      <c r="M34" s="20">
        <v>0</v>
      </c>
      <c r="O34" s="20">
        <v>0</v>
      </c>
      <c r="Q34" s="20">
        <v>-3737627900</v>
      </c>
      <c r="S34" s="31">
        <v>-3737627900</v>
      </c>
      <c r="U34" s="32">
        <v>-7.9799999999999996E-2</v>
      </c>
    </row>
    <row r="35" spans="1:21" ht="21">
      <c r="A35" s="3" t="s">
        <v>171</v>
      </c>
      <c r="C35" s="31">
        <v>0</v>
      </c>
      <c r="E35" s="31">
        <v>0</v>
      </c>
      <c r="G35" s="31">
        <v>0</v>
      </c>
      <c r="I35" s="31">
        <v>0</v>
      </c>
      <c r="K35" s="32">
        <v>0</v>
      </c>
      <c r="M35" s="20">
        <v>734406439</v>
      </c>
      <c r="O35" s="20">
        <v>0</v>
      </c>
      <c r="Q35" s="20">
        <v>497808091</v>
      </c>
      <c r="S35" s="31">
        <v>1232214530</v>
      </c>
      <c r="U35" s="32">
        <v>2.63E-2</v>
      </c>
    </row>
    <row r="36" spans="1:21" ht="21">
      <c r="A36" s="3" t="s">
        <v>166</v>
      </c>
      <c r="C36" s="31">
        <v>0</v>
      </c>
      <c r="E36" s="31">
        <v>-210052705</v>
      </c>
      <c r="G36" s="31">
        <v>0</v>
      </c>
      <c r="I36" s="31">
        <v>-210052705</v>
      </c>
      <c r="K36" s="32">
        <v>3.1E-2</v>
      </c>
      <c r="M36" s="20">
        <v>45463860</v>
      </c>
      <c r="O36" s="20">
        <v>-644188491</v>
      </c>
      <c r="Q36" s="20">
        <v>-1352271652</v>
      </c>
      <c r="S36" s="31">
        <v>-1950996283</v>
      </c>
      <c r="U36" s="32">
        <v>-4.1700000000000001E-2</v>
      </c>
    </row>
    <row r="37" spans="1:21" ht="21">
      <c r="A37" s="3" t="s">
        <v>172</v>
      </c>
      <c r="C37" s="31">
        <v>0</v>
      </c>
      <c r="E37" s="31">
        <v>0</v>
      </c>
      <c r="G37" s="31">
        <v>0</v>
      </c>
      <c r="I37" s="31">
        <v>0</v>
      </c>
      <c r="K37" s="32">
        <v>0</v>
      </c>
      <c r="M37" s="20">
        <v>0</v>
      </c>
      <c r="O37" s="20">
        <v>0</v>
      </c>
      <c r="Q37" s="20">
        <v>-443019289</v>
      </c>
      <c r="S37" s="31">
        <v>-443019289</v>
      </c>
      <c r="U37" s="32">
        <v>-9.4999999999999998E-3</v>
      </c>
    </row>
    <row r="38" spans="1:21" ht="21">
      <c r="A38" s="3" t="s">
        <v>127</v>
      </c>
      <c r="C38" s="31">
        <v>0</v>
      </c>
      <c r="E38" s="31">
        <v>0</v>
      </c>
      <c r="G38" s="31">
        <v>0</v>
      </c>
      <c r="I38" s="31">
        <v>0</v>
      </c>
      <c r="K38" s="32">
        <v>0</v>
      </c>
      <c r="M38" s="20">
        <v>54450000</v>
      </c>
      <c r="O38" s="20">
        <v>0</v>
      </c>
      <c r="Q38" s="20">
        <v>-103727067</v>
      </c>
      <c r="S38" s="31">
        <v>-49277067</v>
      </c>
      <c r="U38" s="32">
        <v>-1.1000000000000001E-3</v>
      </c>
    </row>
    <row r="39" spans="1:21" ht="21">
      <c r="A39" s="3" t="s">
        <v>164</v>
      </c>
      <c r="C39" s="31">
        <v>0</v>
      </c>
      <c r="E39" s="31">
        <v>0</v>
      </c>
      <c r="G39" s="31">
        <v>0</v>
      </c>
      <c r="I39" s="31">
        <v>0</v>
      </c>
      <c r="K39" s="32">
        <v>0</v>
      </c>
      <c r="M39" s="20">
        <v>0</v>
      </c>
      <c r="O39" s="20">
        <v>0</v>
      </c>
      <c r="Q39" s="20">
        <v>-803424969</v>
      </c>
      <c r="S39" s="31">
        <v>-803424969</v>
      </c>
      <c r="U39" s="32">
        <v>-1.72E-2</v>
      </c>
    </row>
    <row r="40" spans="1:21" ht="21">
      <c r="A40" s="3" t="s">
        <v>140</v>
      </c>
      <c r="C40" s="31">
        <v>0</v>
      </c>
      <c r="E40" s="31">
        <v>0</v>
      </c>
      <c r="G40" s="31">
        <v>0</v>
      </c>
      <c r="I40" s="31">
        <v>0</v>
      </c>
      <c r="K40" s="32">
        <v>0</v>
      </c>
      <c r="M40" s="20">
        <v>0</v>
      </c>
      <c r="O40" s="20">
        <v>0</v>
      </c>
      <c r="Q40" s="20">
        <v>1564798852</v>
      </c>
      <c r="S40" s="31">
        <v>1564798852</v>
      </c>
      <c r="U40" s="32">
        <v>3.3399999999999999E-2</v>
      </c>
    </row>
    <row r="41" spans="1:21" ht="21">
      <c r="A41" s="3" t="s">
        <v>138</v>
      </c>
      <c r="C41" s="31">
        <v>0</v>
      </c>
      <c r="E41" s="31">
        <v>0</v>
      </c>
      <c r="G41" s="31">
        <v>0</v>
      </c>
      <c r="I41" s="31">
        <v>0</v>
      </c>
      <c r="K41" s="32">
        <v>0</v>
      </c>
      <c r="M41" s="20">
        <v>0</v>
      </c>
      <c r="O41" s="20">
        <v>0</v>
      </c>
      <c r="Q41" s="20">
        <v>-122229121</v>
      </c>
      <c r="S41" s="31">
        <v>-122229121</v>
      </c>
      <c r="U41" s="32">
        <v>-2.5999999999999999E-3</v>
      </c>
    </row>
    <row r="42" spans="1:21" ht="21">
      <c r="A42" s="3" t="s">
        <v>187</v>
      </c>
      <c r="C42" s="31">
        <v>0</v>
      </c>
      <c r="E42" s="31">
        <v>0</v>
      </c>
      <c r="G42" s="31">
        <v>0</v>
      </c>
      <c r="I42" s="31">
        <v>0</v>
      </c>
      <c r="K42" s="32">
        <v>0</v>
      </c>
      <c r="M42" s="20">
        <v>0</v>
      </c>
      <c r="O42" s="20">
        <v>0</v>
      </c>
      <c r="Q42" s="20">
        <v>572326678</v>
      </c>
      <c r="S42" s="31">
        <v>572326678</v>
      </c>
      <c r="U42" s="32">
        <v>1.2200000000000001E-2</v>
      </c>
    </row>
    <row r="43" spans="1:21" ht="21">
      <c r="A43" s="3" t="s">
        <v>163</v>
      </c>
      <c r="C43" s="31">
        <v>0</v>
      </c>
      <c r="E43" s="31">
        <v>0</v>
      </c>
      <c r="G43" s="31">
        <v>0</v>
      </c>
      <c r="I43" s="31">
        <v>0</v>
      </c>
      <c r="K43" s="32">
        <v>0</v>
      </c>
      <c r="M43" s="20">
        <v>0</v>
      </c>
      <c r="O43" s="20">
        <v>0</v>
      </c>
      <c r="Q43" s="20">
        <v>-113227840</v>
      </c>
      <c r="S43" s="31">
        <v>-113227840</v>
      </c>
      <c r="U43" s="32">
        <v>-2.3999999999999998E-3</v>
      </c>
    </row>
    <row r="44" spans="1:21" ht="21">
      <c r="A44" s="3" t="s">
        <v>223</v>
      </c>
      <c r="C44" s="31">
        <v>0</v>
      </c>
      <c r="E44" s="31">
        <v>-950299400</v>
      </c>
      <c r="G44" s="31">
        <v>0</v>
      </c>
      <c r="I44" s="31">
        <v>-950299400</v>
      </c>
      <c r="K44" s="32">
        <v>0.1404</v>
      </c>
      <c r="M44" s="20">
        <v>0</v>
      </c>
      <c r="O44" s="20">
        <v>-950299400</v>
      </c>
      <c r="Q44" s="20">
        <v>0</v>
      </c>
      <c r="S44" s="31">
        <v>-950299400</v>
      </c>
      <c r="U44" s="32">
        <v>-2.0299999999999999E-2</v>
      </c>
    </row>
    <row r="45" spans="1:21" ht="21">
      <c r="A45" s="3" t="s">
        <v>226</v>
      </c>
      <c r="C45" s="31">
        <v>0</v>
      </c>
      <c r="E45" s="31">
        <v>1350545279</v>
      </c>
      <c r="G45" s="31">
        <v>0</v>
      </c>
      <c r="I45" s="31">
        <v>1350545279</v>
      </c>
      <c r="K45" s="32">
        <v>-0.1996</v>
      </c>
      <c r="M45" s="20">
        <v>0</v>
      </c>
      <c r="O45" s="20">
        <v>1350545279</v>
      </c>
      <c r="Q45" s="20">
        <v>0</v>
      </c>
      <c r="S45" s="31">
        <v>1350545279</v>
      </c>
      <c r="U45" s="32">
        <v>2.8799999999999999E-2</v>
      </c>
    </row>
    <row r="46" spans="1:21" ht="21">
      <c r="A46" s="3" t="s">
        <v>193</v>
      </c>
      <c r="C46" s="31">
        <v>0</v>
      </c>
      <c r="E46" s="31">
        <v>-1567783054</v>
      </c>
      <c r="G46" s="31">
        <v>0</v>
      </c>
      <c r="I46" s="31">
        <v>-1567783054</v>
      </c>
      <c r="K46" s="32">
        <v>0.23169999999999999</v>
      </c>
      <c r="M46" s="20">
        <v>0</v>
      </c>
      <c r="O46" s="20">
        <v>-840587667</v>
      </c>
      <c r="Q46" s="20">
        <v>0</v>
      </c>
      <c r="S46" s="31">
        <v>-840587667</v>
      </c>
      <c r="U46" s="32">
        <v>-1.7999999999999999E-2</v>
      </c>
    </row>
    <row r="47" spans="1:21" ht="21">
      <c r="A47" s="3" t="s">
        <v>222</v>
      </c>
      <c r="C47" s="31">
        <v>0</v>
      </c>
      <c r="E47" s="31">
        <v>1220342529</v>
      </c>
      <c r="G47" s="31">
        <v>0</v>
      </c>
      <c r="I47" s="31">
        <v>1220342529</v>
      </c>
      <c r="K47" s="32">
        <v>-0.18029999999999999</v>
      </c>
      <c r="M47" s="20">
        <v>0</v>
      </c>
      <c r="O47" s="20">
        <v>1220342529</v>
      </c>
      <c r="Q47" s="20">
        <v>0</v>
      </c>
      <c r="S47" s="31">
        <v>1220342529</v>
      </c>
      <c r="U47" s="32">
        <v>2.6100000000000002E-2</v>
      </c>
    </row>
    <row r="48" spans="1:21" ht="21">
      <c r="A48" s="3" t="s">
        <v>220</v>
      </c>
      <c r="C48" s="31">
        <v>0</v>
      </c>
      <c r="E48" s="31">
        <v>528344734</v>
      </c>
      <c r="G48" s="31">
        <v>0</v>
      </c>
      <c r="I48" s="31">
        <v>528344734</v>
      </c>
      <c r="K48" s="32">
        <v>-7.8100000000000003E-2</v>
      </c>
      <c r="M48" s="20">
        <v>0</v>
      </c>
      <c r="O48" s="20">
        <v>528344734</v>
      </c>
      <c r="Q48" s="20">
        <v>0</v>
      </c>
      <c r="S48" s="31">
        <v>528344734</v>
      </c>
      <c r="U48" s="32">
        <v>1.1299999999999999E-2</v>
      </c>
    </row>
    <row r="49" spans="1:21" ht="21">
      <c r="A49" s="3" t="s">
        <v>196</v>
      </c>
      <c r="C49" s="31">
        <v>0</v>
      </c>
      <c r="E49" s="31">
        <v>-711958490</v>
      </c>
      <c r="G49" s="31">
        <v>0</v>
      </c>
      <c r="I49" s="31">
        <v>-711958490</v>
      </c>
      <c r="K49" s="32">
        <v>0.1052</v>
      </c>
      <c r="M49" s="20">
        <v>0</v>
      </c>
      <c r="O49" s="20">
        <v>-89727353</v>
      </c>
      <c r="Q49" s="20">
        <v>0</v>
      </c>
      <c r="S49" s="31">
        <v>-89727353</v>
      </c>
      <c r="U49" s="32">
        <v>-1.9E-3</v>
      </c>
    </row>
    <row r="50" spans="1:21" ht="21">
      <c r="A50" s="3" t="s">
        <v>221</v>
      </c>
      <c r="C50" s="31">
        <v>0</v>
      </c>
      <c r="E50" s="31">
        <v>-625731957</v>
      </c>
      <c r="G50" s="31">
        <v>0</v>
      </c>
      <c r="I50" s="31">
        <v>-625731957</v>
      </c>
      <c r="K50" s="32">
        <v>9.2499999999999999E-2</v>
      </c>
      <c r="M50" s="20">
        <v>0</v>
      </c>
      <c r="O50" s="20">
        <v>-625731957</v>
      </c>
      <c r="Q50" s="20">
        <v>0</v>
      </c>
      <c r="S50" s="31">
        <v>-625731957</v>
      </c>
      <c r="U50" s="32">
        <v>-1.34E-2</v>
      </c>
    </row>
    <row r="51" spans="1:21" ht="21">
      <c r="A51" s="3" t="s">
        <v>225</v>
      </c>
      <c r="C51" s="31">
        <v>0</v>
      </c>
      <c r="E51" s="31">
        <v>-936945398</v>
      </c>
      <c r="G51" s="31">
        <v>0</v>
      </c>
      <c r="I51" s="31">
        <v>-936945398</v>
      </c>
      <c r="K51" s="32">
        <v>0.1384</v>
      </c>
      <c r="M51" s="20">
        <v>0</v>
      </c>
      <c r="O51" s="20">
        <v>-936945398</v>
      </c>
      <c r="Q51" s="20">
        <v>0</v>
      </c>
      <c r="S51" s="31">
        <v>-936945398</v>
      </c>
      <c r="U51" s="32">
        <v>-0.02</v>
      </c>
    </row>
    <row r="52" spans="1:21" ht="21">
      <c r="A52" s="3" t="s">
        <v>194</v>
      </c>
      <c r="C52" s="31">
        <v>0</v>
      </c>
      <c r="E52" s="31">
        <v>-1868814000</v>
      </c>
      <c r="G52" s="31">
        <v>0</v>
      </c>
      <c r="I52" s="31">
        <v>-1868814000</v>
      </c>
      <c r="K52" s="32">
        <v>0.27610000000000001</v>
      </c>
      <c r="M52" s="20">
        <v>0</v>
      </c>
      <c r="O52" s="20">
        <v>-773864066</v>
      </c>
      <c r="Q52" s="20">
        <v>0</v>
      </c>
      <c r="S52" s="31">
        <v>-773864066</v>
      </c>
      <c r="U52" s="32">
        <v>-1.6500000000000001E-2</v>
      </c>
    </row>
    <row r="53" spans="1:21" ht="21">
      <c r="A53" s="3" t="s">
        <v>188</v>
      </c>
      <c r="C53" s="31">
        <v>0</v>
      </c>
      <c r="E53" s="31">
        <v>-1065287138</v>
      </c>
      <c r="G53" s="31">
        <v>0</v>
      </c>
      <c r="I53" s="31">
        <v>-1065287138</v>
      </c>
      <c r="K53" s="32">
        <v>0.15740000000000001</v>
      </c>
      <c r="M53" s="20">
        <v>0</v>
      </c>
      <c r="O53" s="20">
        <v>439817633</v>
      </c>
      <c r="Q53" s="20">
        <v>0</v>
      </c>
      <c r="S53" s="31">
        <v>439817633</v>
      </c>
      <c r="U53" s="32">
        <v>9.4000000000000004E-3</v>
      </c>
    </row>
    <row r="54" spans="1:21" ht="21">
      <c r="A54" s="3" t="s">
        <v>197</v>
      </c>
      <c r="C54" s="31">
        <v>0</v>
      </c>
      <c r="E54" s="31">
        <v>-359985251</v>
      </c>
      <c r="G54" s="31">
        <v>0</v>
      </c>
      <c r="I54" s="31">
        <v>-359985251</v>
      </c>
      <c r="K54" s="32">
        <v>5.3199999999999997E-2</v>
      </c>
      <c r="M54" s="20">
        <v>0</v>
      </c>
      <c r="O54" s="20">
        <v>-249829778</v>
      </c>
      <c r="Q54" s="20">
        <v>0</v>
      </c>
      <c r="S54" s="31">
        <v>-249829778</v>
      </c>
      <c r="U54" s="32">
        <v>-5.3E-3</v>
      </c>
    </row>
    <row r="55" spans="1:21" ht="21.75" thickBot="1">
      <c r="A55" s="3" t="s">
        <v>92</v>
      </c>
      <c r="C55" s="23">
        <f>SUM(C9:C54)</f>
        <v>0</v>
      </c>
      <c r="E55" s="23">
        <f>SUM(E9:E54)</f>
        <v>-10951152790</v>
      </c>
      <c r="G55" s="23">
        <f>SUM(G9:G54)</f>
        <v>4629929733</v>
      </c>
      <c r="I55" s="23">
        <f>SUM(I9:I54)</f>
        <v>-6321223057</v>
      </c>
      <c r="K55" s="8">
        <f>SUM(K9:K54)</f>
        <v>0.93400000000000005</v>
      </c>
      <c r="M55" s="7">
        <f>SUM(M9:M54)</f>
        <v>5123784998</v>
      </c>
      <c r="O55" s="7">
        <f>SUM(O9:O54)</f>
        <v>806853493</v>
      </c>
      <c r="Q55" s="7">
        <f>SUM(Q9:Q54)</f>
        <v>1516699749</v>
      </c>
      <c r="S55" s="23">
        <f>SUM(S9:S54)</f>
        <v>7447338240</v>
      </c>
      <c r="U55" s="8">
        <f>SUM(U9:U54)</f>
        <v>0.15870000000000001</v>
      </c>
    </row>
    <row r="56" spans="1:21" ht="19.5" thickTop="1"/>
  </sheetData>
  <sortState ref="A9:U58">
    <sortCondition descending="1" ref="S9:S58"/>
  </sortState>
  <mergeCells count="17"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A5:S5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rightToLeft="1" tabSelected="1" view="pageBreakPreview" topLeftCell="A4" zoomScale="85" zoomScaleNormal="100" zoomScaleSheetLayoutView="85" workbookViewId="0">
      <selection activeCell="Q52" sqref="Q52"/>
    </sheetView>
  </sheetViews>
  <sheetFormatPr defaultColWidth="9.140625"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9" style="2" bestFit="1" customWidth="1"/>
    <col min="16" max="16" width="1" style="2" customWidth="1"/>
    <col min="17" max="17" width="20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30">
      <c r="A3" s="47" t="s">
        <v>67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18" customFormat="1" ht="25.5">
      <c r="A5" s="46" t="s">
        <v>111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7" spans="1:17" ht="30.75" thickBot="1">
      <c r="A7" s="48" t="s">
        <v>71</v>
      </c>
      <c r="C7" s="53" t="s">
        <v>69</v>
      </c>
      <c r="D7" s="53" t="s">
        <v>69</v>
      </c>
      <c r="E7" s="53" t="s">
        <v>69</v>
      </c>
      <c r="F7" s="53" t="s">
        <v>69</v>
      </c>
      <c r="G7" s="53" t="s">
        <v>69</v>
      </c>
      <c r="H7" s="53" t="s">
        <v>69</v>
      </c>
      <c r="I7" s="53" t="s">
        <v>69</v>
      </c>
      <c r="K7" s="53" t="s">
        <v>70</v>
      </c>
      <c r="L7" s="53" t="s">
        <v>70</v>
      </c>
      <c r="M7" s="53" t="s">
        <v>70</v>
      </c>
      <c r="N7" s="53" t="s">
        <v>70</v>
      </c>
      <c r="O7" s="53" t="s">
        <v>70</v>
      </c>
      <c r="P7" s="53" t="s">
        <v>70</v>
      </c>
      <c r="Q7" s="53" t="s">
        <v>70</v>
      </c>
    </row>
    <row r="8" spans="1:17" ht="30.75" thickBot="1">
      <c r="A8" s="53" t="s">
        <v>71</v>
      </c>
      <c r="C8" s="52" t="s">
        <v>91</v>
      </c>
      <c r="D8" s="12"/>
      <c r="E8" s="52" t="s">
        <v>88</v>
      </c>
      <c r="F8" s="12"/>
      <c r="G8" s="52" t="s">
        <v>89</v>
      </c>
      <c r="H8" s="12"/>
      <c r="I8" s="52" t="s">
        <v>92</v>
      </c>
      <c r="K8" s="52" t="s">
        <v>91</v>
      </c>
      <c r="L8" s="12"/>
      <c r="M8" s="59" t="s">
        <v>88</v>
      </c>
      <c r="N8" s="12"/>
      <c r="O8" s="52" t="s">
        <v>89</v>
      </c>
      <c r="P8" s="12"/>
      <c r="Q8" s="52" t="s">
        <v>92</v>
      </c>
    </row>
    <row r="9" spans="1:17">
      <c r="A9" s="2" t="s">
        <v>233</v>
      </c>
      <c r="C9" s="43">
        <v>0</v>
      </c>
      <c r="E9" s="43">
        <v>0</v>
      </c>
      <c r="G9" s="43">
        <v>37838442</v>
      </c>
      <c r="I9" s="43">
        <v>37838442</v>
      </c>
      <c r="K9" s="43">
        <v>0</v>
      </c>
      <c r="M9" s="43">
        <v>0</v>
      </c>
      <c r="O9" s="43">
        <v>37838442</v>
      </c>
      <c r="Q9" s="43">
        <v>37838442</v>
      </c>
    </row>
    <row r="10" spans="1:17">
      <c r="A10" s="2" t="s">
        <v>174</v>
      </c>
      <c r="C10" s="31">
        <v>0</v>
      </c>
      <c r="E10" s="31">
        <v>0</v>
      </c>
      <c r="G10" s="31">
        <v>0</v>
      </c>
      <c r="I10" s="31">
        <v>0</v>
      </c>
      <c r="K10" s="31">
        <v>0</v>
      </c>
      <c r="M10" s="31">
        <v>0</v>
      </c>
      <c r="O10" s="31">
        <v>3119146</v>
      </c>
      <c r="Q10" s="31">
        <v>3119146</v>
      </c>
    </row>
    <row r="11" spans="1:17">
      <c r="A11" s="2" t="s">
        <v>142</v>
      </c>
      <c r="C11" s="31">
        <v>0</v>
      </c>
      <c r="E11" s="31">
        <v>78940871</v>
      </c>
      <c r="G11" s="31">
        <v>0</v>
      </c>
      <c r="I11" s="31">
        <v>78940871</v>
      </c>
      <c r="K11" s="31">
        <v>0</v>
      </c>
      <c r="M11" s="31">
        <v>78940871</v>
      </c>
      <c r="O11" s="31">
        <v>544274595</v>
      </c>
      <c r="Q11" s="31">
        <v>623215466</v>
      </c>
    </row>
    <row r="12" spans="1:17">
      <c r="A12" s="2" t="s">
        <v>173</v>
      </c>
      <c r="C12" s="31">
        <v>0</v>
      </c>
      <c r="E12" s="31">
        <v>0</v>
      </c>
      <c r="G12" s="31">
        <v>0</v>
      </c>
      <c r="I12" s="31">
        <v>0</v>
      </c>
      <c r="K12" s="31">
        <v>0</v>
      </c>
      <c r="M12" s="31">
        <v>0</v>
      </c>
      <c r="O12" s="31">
        <v>315264253</v>
      </c>
      <c r="Q12" s="31">
        <v>315264253</v>
      </c>
    </row>
    <row r="13" spans="1:17">
      <c r="A13" s="2" t="s">
        <v>176</v>
      </c>
      <c r="C13" s="31">
        <v>0</v>
      </c>
      <c r="E13" s="31">
        <v>0</v>
      </c>
      <c r="G13" s="31">
        <v>0</v>
      </c>
      <c r="I13" s="31">
        <v>0</v>
      </c>
      <c r="K13" s="31">
        <v>0</v>
      </c>
      <c r="M13" s="31">
        <v>0</v>
      </c>
      <c r="O13" s="31">
        <v>434917</v>
      </c>
      <c r="Q13" s="31">
        <v>434917</v>
      </c>
    </row>
    <row r="14" spans="1:17">
      <c r="A14" s="2" t="s">
        <v>175</v>
      </c>
      <c r="C14" s="31">
        <v>0</v>
      </c>
      <c r="E14" s="31">
        <v>0</v>
      </c>
      <c r="G14" s="31">
        <v>0</v>
      </c>
      <c r="I14" s="31">
        <v>0</v>
      </c>
      <c r="K14" s="31">
        <v>0</v>
      </c>
      <c r="M14" s="31">
        <v>0</v>
      </c>
      <c r="O14" s="31">
        <v>-23096449</v>
      </c>
      <c r="Q14" s="31">
        <v>-23096449</v>
      </c>
    </row>
    <row r="15" spans="1:17">
      <c r="A15" s="2" t="s">
        <v>150</v>
      </c>
      <c r="C15" s="31">
        <v>0</v>
      </c>
      <c r="E15" s="31">
        <v>0</v>
      </c>
      <c r="G15" s="31">
        <v>0</v>
      </c>
      <c r="I15" s="31">
        <v>0</v>
      </c>
      <c r="K15" s="31">
        <v>0</v>
      </c>
      <c r="M15" s="31">
        <v>0</v>
      </c>
      <c r="O15" s="31">
        <v>1209580725</v>
      </c>
      <c r="Q15" s="31">
        <v>1209580725</v>
      </c>
    </row>
    <row r="16" spans="1:17">
      <c r="A16" s="2" t="s">
        <v>124</v>
      </c>
      <c r="C16" s="31">
        <v>0</v>
      </c>
      <c r="E16" s="31">
        <v>0</v>
      </c>
      <c r="G16" s="31">
        <v>0</v>
      </c>
      <c r="I16" s="31">
        <v>0</v>
      </c>
      <c r="K16" s="31">
        <v>1663220427</v>
      </c>
      <c r="M16" s="31">
        <v>0</v>
      </c>
      <c r="O16" s="31">
        <v>-404960635</v>
      </c>
      <c r="Q16" s="31">
        <v>1258259792</v>
      </c>
    </row>
    <row r="17" spans="1:17">
      <c r="A17" s="2" t="s">
        <v>156</v>
      </c>
      <c r="C17" s="31">
        <v>0</v>
      </c>
      <c r="E17" s="31">
        <v>0</v>
      </c>
      <c r="G17" s="31">
        <v>0</v>
      </c>
      <c r="I17" s="31">
        <v>0</v>
      </c>
      <c r="K17" s="31">
        <v>160891661</v>
      </c>
      <c r="M17" s="31">
        <v>0</v>
      </c>
      <c r="O17" s="31">
        <v>70095226</v>
      </c>
      <c r="Q17" s="31">
        <v>230986887</v>
      </c>
    </row>
    <row r="18" spans="1:17">
      <c r="A18" s="2" t="s">
        <v>160</v>
      </c>
      <c r="C18" s="31">
        <v>0</v>
      </c>
      <c r="E18" s="31">
        <v>0</v>
      </c>
      <c r="G18" s="31">
        <v>0</v>
      </c>
      <c r="I18" s="31">
        <v>0</v>
      </c>
      <c r="K18" s="31">
        <v>0</v>
      </c>
      <c r="M18" s="31">
        <v>0</v>
      </c>
      <c r="O18" s="31">
        <v>408262880</v>
      </c>
      <c r="Q18" s="31">
        <v>408262880</v>
      </c>
    </row>
    <row r="19" spans="1:17">
      <c r="A19" s="2" t="s">
        <v>141</v>
      </c>
      <c r="C19" s="31">
        <v>0</v>
      </c>
      <c r="E19" s="31">
        <v>172115558</v>
      </c>
      <c r="G19" s="31">
        <v>0</v>
      </c>
      <c r="I19" s="31">
        <v>172115558</v>
      </c>
      <c r="K19" s="31">
        <v>0</v>
      </c>
      <c r="M19" s="31">
        <v>392110073</v>
      </c>
      <c r="O19" s="31">
        <v>114779593</v>
      </c>
      <c r="Q19" s="31">
        <v>506889666</v>
      </c>
    </row>
    <row r="20" spans="1:17">
      <c r="A20" s="2" t="s">
        <v>161</v>
      </c>
      <c r="C20" s="31">
        <v>0</v>
      </c>
      <c r="E20" s="31">
        <v>-105037292</v>
      </c>
      <c r="G20" s="31">
        <v>0</v>
      </c>
      <c r="I20" s="31">
        <v>-105037292</v>
      </c>
      <c r="K20" s="31">
        <v>0</v>
      </c>
      <c r="M20" s="31">
        <v>-105037292</v>
      </c>
      <c r="O20" s="31">
        <v>399005289</v>
      </c>
      <c r="Q20" s="31">
        <v>293967997</v>
      </c>
    </row>
    <row r="21" spans="1:17">
      <c r="A21" s="2" t="s">
        <v>154</v>
      </c>
      <c r="C21" s="31">
        <v>2679588028</v>
      </c>
      <c r="E21" s="31">
        <v>-5039086500</v>
      </c>
      <c r="G21" s="31">
        <v>0</v>
      </c>
      <c r="I21" s="31">
        <v>-2359498472</v>
      </c>
      <c r="K21" s="31">
        <v>15360863862</v>
      </c>
      <c r="M21" s="31">
        <v>-4199238750</v>
      </c>
      <c r="O21" s="31">
        <v>0</v>
      </c>
      <c r="Q21" s="31">
        <v>11161625112</v>
      </c>
    </row>
    <row r="22" spans="1:17">
      <c r="A22" s="2" t="s">
        <v>199</v>
      </c>
      <c r="C22" s="31">
        <v>0</v>
      </c>
      <c r="E22" s="31">
        <v>19968980</v>
      </c>
      <c r="G22" s="31">
        <v>0</v>
      </c>
      <c r="I22" s="31">
        <v>19968980</v>
      </c>
      <c r="K22" s="31">
        <v>0</v>
      </c>
      <c r="M22" s="31">
        <v>78331963</v>
      </c>
      <c r="O22" s="31">
        <v>0</v>
      </c>
      <c r="Q22" s="31">
        <v>78331963</v>
      </c>
    </row>
    <row r="23" spans="1:17">
      <c r="A23" s="2" t="s">
        <v>201</v>
      </c>
      <c r="C23" s="31">
        <v>0</v>
      </c>
      <c r="E23" s="31">
        <v>80221846</v>
      </c>
      <c r="G23" s="31">
        <v>0</v>
      </c>
      <c r="I23" s="31">
        <v>80221846</v>
      </c>
      <c r="K23" s="31">
        <v>0</v>
      </c>
      <c r="M23" s="31">
        <v>254834314</v>
      </c>
      <c r="O23" s="31">
        <v>0</v>
      </c>
      <c r="Q23" s="31">
        <v>254834314</v>
      </c>
    </row>
    <row r="24" spans="1:17">
      <c r="A24" s="2" t="s">
        <v>236</v>
      </c>
      <c r="C24" s="31">
        <v>0</v>
      </c>
      <c r="E24" s="31">
        <v>585506</v>
      </c>
      <c r="G24" s="31">
        <v>0</v>
      </c>
      <c r="I24" s="31">
        <v>585506</v>
      </c>
      <c r="K24" s="31">
        <v>0</v>
      </c>
      <c r="M24" s="31">
        <v>585506</v>
      </c>
      <c r="O24" s="31">
        <v>0</v>
      </c>
      <c r="Q24" s="31">
        <v>585506</v>
      </c>
    </row>
    <row r="25" spans="1:17">
      <c r="A25" s="2" t="s">
        <v>232</v>
      </c>
      <c r="C25" s="31">
        <v>0</v>
      </c>
      <c r="E25" s="31">
        <v>-118404414</v>
      </c>
      <c r="G25" s="31">
        <v>0</v>
      </c>
      <c r="I25" s="31">
        <v>-118404414</v>
      </c>
      <c r="K25" s="31">
        <v>0</v>
      </c>
      <c r="M25" s="31">
        <v>-118404414</v>
      </c>
      <c r="O25" s="31">
        <v>0</v>
      </c>
      <c r="Q25" s="31">
        <v>-118404414</v>
      </c>
    </row>
    <row r="26" spans="1:17">
      <c r="A26" s="2" t="s">
        <v>234</v>
      </c>
      <c r="C26" s="31">
        <v>0</v>
      </c>
      <c r="E26" s="31">
        <v>-84746963</v>
      </c>
      <c r="G26" s="31">
        <v>0</v>
      </c>
      <c r="I26" s="31">
        <v>-84746963</v>
      </c>
      <c r="K26" s="31">
        <v>0</v>
      </c>
      <c r="M26" s="31">
        <v>-84746963</v>
      </c>
      <c r="O26" s="31">
        <v>0</v>
      </c>
      <c r="Q26" s="31">
        <v>-84746963</v>
      </c>
    </row>
    <row r="27" spans="1:17">
      <c r="A27" s="2" t="s">
        <v>237</v>
      </c>
      <c r="C27" s="31">
        <v>0</v>
      </c>
      <c r="E27" s="31">
        <v>-34153662</v>
      </c>
      <c r="G27" s="31">
        <v>0</v>
      </c>
      <c r="I27" s="31">
        <v>-34153662</v>
      </c>
      <c r="K27" s="31">
        <v>0</v>
      </c>
      <c r="M27" s="31">
        <v>-34153662</v>
      </c>
      <c r="O27" s="31">
        <v>0</v>
      </c>
      <c r="Q27" s="31">
        <v>-34153662</v>
      </c>
    </row>
    <row r="28" spans="1:17">
      <c r="A28" s="2" t="s">
        <v>238</v>
      </c>
      <c r="C28" s="31">
        <v>0</v>
      </c>
      <c r="E28" s="31">
        <v>-224552523</v>
      </c>
      <c r="G28" s="31">
        <v>0</v>
      </c>
      <c r="I28" s="31">
        <v>-224552523</v>
      </c>
      <c r="K28" s="31">
        <v>0</v>
      </c>
      <c r="M28" s="31">
        <v>-224552523</v>
      </c>
      <c r="O28" s="31">
        <v>0</v>
      </c>
      <c r="Q28" s="31">
        <v>-224552523</v>
      </c>
    </row>
    <row r="29" spans="1:17">
      <c r="A29" s="2" t="s">
        <v>235</v>
      </c>
      <c r="C29" s="31">
        <v>0</v>
      </c>
      <c r="E29" s="31">
        <v>-76751417</v>
      </c>
      <c r="G29" s="31">
        <v>0</v>
      </c>
      <c r="I29" s="31">
        <v>-76751417</v>
      </c>
      <c r="K29" s="31">
        <v>0</v>
      </c>
      <c r="M29" s="31">
        <v>-76751417</v>
      </c>
      <c r="O29" s="31">
        <v>0</v>
      </c>
      <c r="Q29" s="31">
        <v>-76751417</v>
      </c>
    </row>
    <row r="30" spans="1:17">
      <c r="A30" s="19" t="s">
        <v>239</v>
      </c>
      <c r="B30" s="19"/>
      <c r="C30" s="31">
        <v>0</v>
      </c>
      <c r="D30" s="19"/>
      <c r="E30" s="31">
        <v>-67239843</v>
      </c>
      <c r="F30" s="19"/>
      <c r="G30" s="31">
        <v>0</v>
      </c>
      <c r="H30" s="19"/>
      <c r="I30" s="31">
        <v>-67239843</v>
      </c>
      <c r="J30" s="19"/>
      <c r="K30" s="31">
        <v>0</v>
      </c>
      <c r="L30" s="19"/>
      <c r="M30" s="31">
        <v>-67239843</v>
      </c>
      <c r="N30" s="19"/>
      <c r="O30" s="31">
        <v>0</v>
      </c>
      <c r="P30" s="19"/>
      <c r="Q30" s="31">
        <v>-67239843</v>
      </c>
    </row>
    <row r="31" spans="1:17">
      <c r="A31" s="19" t="s">
        <v>229</v>
      </c>
      <c r="B31" s="19"/>
      <c r="C31" s="31">
        <v>0</v>
      </c>
      <c r="D31" s="19"/>
      <c r="E31" s="31">
        <v>-587458362</v>
      </c>
      <c r="F31" s="19"/>
      <c r="G31" s="31">
        <v>0</v>
      </c>
      <c r="H31" s="19"/>
      <c r="I31" s="31">
        <v>-587458362</v>
      </c>
      <c r="J31" s="19"/>
      <c r="K31" s="31">
        <v>0</v>
      </c>
      <c r="L31" s="19"/>
      <c r="M31" s="31">
        <v>-587458362</v>
      </c>
      <c r="N31" s="19"/>
      <c r="O31" s="31">
        <v>0</v>
      </c>
      <c r="P31" s="19"/>
      <c r="Q31" s="31">
        <v>-587458362</v>
      </c>
    </row>
    <row r="32" spans="1:17">
      <c r="A32" s="19" t="s">
        <v>240</v>
      </c>
      <c r="B32" s="19"/>
      <c r="C32" s="31">
        <v>0</v>
      </c>
      <c r="D32" s="19"/>
      <c r="E32" s="31">
        <v>-388891382</v>
      </c>
      <c r="F32" s="19"/>
      <c r="G32" s="31">
        <v>0</v>
      </c>
      <c r="H32" s="19"/>
      <c r="I32" s="31">
        <v>-388891382</v>
      </c>
      <c r="J32" s="19"/>
      <c r="K32" s="31">
        <v>0</v>
      </c>
      <c r="L32" s="19"/>
      <c r="M32" s="31">
        <v>-388891382</v>
      </c>
      <c r="N32" s="19"/>
      <c r="O32" s="31">
        <v>0</v>
      </c>
      <c r="P32" s="19"/>
      <c r="Q32" s="31">
        <v>-388891382</v>
      </c>
    </row>
    <row r="33" spans="1:17">
      <c r="A33" s="19" t="s">
        <v>231</v>
      </c>
      <c r="B33" s="19"/>
      <c r="C33" s="31">
        <v>0</v>
      </c>
      <c r="D33" s="19"/>
      <c r="E33" s="31">
        <v>-139953543</v>
      </c>
      <c r="F33" s="19"/>
      <c r="G33" s="31">
        <v>0</v>
      </c>
      <c r="H33" s="19"/>
      <c r="I33" s="31">
        <v>-139953543</v>
      </c>
      <c r="J33" s="19"/>
      <c r="K33" s="31">
        <v>0</v>
      </c>
      <c r="L33" s="19"/>
      <c r="M33" s="31">
        <v>-139953543</v>
      </c>
      <c r="N33" s="19"/>
      <c r="O33" s="31">
        <v>0</v>
      </c>
      <c r="P33" s="19"/>
      <c r="Q33" s="31">
        <v>-139953543</v>
      </c>
    </row>
    <row r="34" spans="1:17">
      <c r="A34" s="19" t="s">
        <v>230</v>
      </c>
      <c r="B34" s="19"/>
      <c r="C34" s="31">
        <v>0</v>
      </c>
      <c r="D34" s="19"/>
      <c r="E34" s="31">
        <v>-146122665</v>
      </c>
      <c r="F34" s="19"/>
      <c r="G34" s="31">
        <v>0</v>
      </c>
      <c r="H34" s="19"/>
      <c r="I34" s="31">
        <v>-146122665</v>
      </c>
      <c r="J34" s="19"/>
      <c r="K34" s="31">
        <v>0</v>
      </c>
      <c r="L34" s="19"/>
      <c r="M34" s="31">
        <v>-146122665</v>
      </c>
      <c r="N34" s="19"/>
      <c r="O34" s="31">
        <v>0</v>
      </c>
      <c r="P34" s="19"/>
      <c r="Q34" s="31">
        <v>-146122665</v>
      </c>
    </row>
    <row r="35" spans="1:17" ht="19.5" thickBot="1">
      <c r="A35" s="2" t="s">
        <v>92</v>
      </c>
      <c r="C35" s="23">
        <f>SUM(C9:C34)</f>
        <v>2679588028</v>
      </c>
      <c r="E35" s="23">
        <f>SUM(E9:E34)</f>
        <v>-6660565805</v>
      </c>
      <c r="G35" s="23">
        <f>SUM(G9:G34)</f>
        <v>37838442</v>
      </c>
      <c r="I35" s="23">
        <f>SUM(I9:I34)</f>
        <v>-3943139335</v>
      </c>
      <c r="K35" s="23">
        <f>SUM(K9:K34)</f>
        <v>17184975950</v>
      </c>
      <c r="M35" s="23">
        <f>SUM(M9:M34)</f>
        <v>-5367748089</v>
      </c>
      <c r="O35" s="23">
        <f>SUM(O9:O34)</f>
        <v>2674597982</v>
      </c>
      <c r="Q35" s="23">
        <f>SUM(Q9:Q34)</f>
        <v>14491825843</v>
      </c>
    </row>
    <row r="36" spans="1:17" ht="19.5" thickTop="1"/>
  </sheetData>
  <sortState ref="A9:Q22">
    <sortCondition descending="1" ref="Q9:Q22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rightToLeft="1" tabSelected="1" view="pageBreakPreview" zoomScale="70" zoomScaleNormal="100" zoomScaleSheetLayoutView="70" workbookViewId="0">
      <selection activeCell="Q52" sqref="Q52"/>
    </sheetView>
  </sheetViews>
  <sheetFormatPr defaultColWidth="9.140625"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30">
      <c r="A3" s="47" t="s">
        <v>67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s="14" customFormat="1" ht="25.5">
      <c r="A5" s="46" t="s">
        <v>112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7" spans="1:12" ht="30.75" thickBot="1">
      <c r="A7" s="53" t="s">
        <v>93</v>
      </c>
      <c r="B7" s="53" t="s">
        <v>93</v>
      </c>
      <c r="C7" s="53" t="s">
        <v>93</v>
      </c>
      <c r="E7" s="53" t="s">
        <v>69</v>
      </c>
      <c r="F7" s="53" t="s">
        <v>69</v>
      </c>
      <c r="G7" s="53" t="s">
        <v>69</v>
      </c>
      <c r="I7" s="53" t="s">
        <v>70</v>
      </c>
      <c r="J7" s="53" t="s">
        <v>70</v>
      </c>
      <c r="K7" s="53" t="s">
        <v>70</v>
      </c>
    </row>
    <row r="8" spans="1:12" ht="30.75" thickBot="1">
      <c r="A8" s="52" t="s">
        <v>94</v>
      </c>
      <c r="B8" s="12"/>
      <c r="C8" s="52" t="s">
        <v>39</v>
      </c>
      <c r="E8" s="52" t="s">
        <v>95</v>
      </c>
      <c r="F8" s="12"/>
      <c r="G8" s="52" t="s">
        <v>96</v>
      </c>
      <c r="I8" s="52" t="s">
        <v>95</v>
      </c>
      <c r="J8" s="12"/>
      <c r="K8" s="52" t="s">
        <v>96</v>
      </c>
    </row>
    <row r="9" spans="1:12">
      <c r="A9" s="2" t="s">
        <v>265</v>
      </c>
      <c r="C9" s="2" t="s">
        <v>76</v>
      </c>
      <c r="E9" s="38">
        <v>78904096</v>
      </c>
      <c r="G9" s="44" t="s">
        <v>76</v>
      </c>
      <c r="I9" s="38">
        <v>78904096</v>
      </c>
      <c r="J9" s="21"/>
      <c r="K9" s="21" t="s">
        <v>76</v>
      </c>
      <c r="L9" s="4">
        <f t="shared" ref="L9:L26" si="0">SUM(E9:K9)</f>
        <v>157808192</v>
      </c>
    </row>
    <row r="10" spans="1:12">
      <c r="A10" s="19" t="s">
        <v>266</v>
      </c>
      <c r="B10" s="19"/>
      <c r="C10" s="19" t="s">
        <v>76</v>
      </c>
      <c r="D10" s="19"/>
      <c r="E10" s="20">
        <v>134630118</v>
      </c>
      <c r="F10" s="19"/>
      <c r="G10" s="19" t="s">
        <v>76</v>
      </c>
      <c r="H10" s="19"/>
      <c r="I10" s="20">
        <v>134630118</v>
      </c>
      <c r="J10" s="21"/>
      <c r="K10" s="21" t="s">
        <v>76</v>
      </c>
      <c r="L10" s="4">
        <f t="shared" si="0"/>
        <v>269260236</v>
      </c>
    </row>
    <row r="11" spans="1:12">
      <c r="A11" s="19" t="s">
        <v>204</v>
      </c>
      <c r="B11" s="19"/>
      <c r="C11" s="19" t="s">
        <v>76</v>
      </c>
      <c r="D11" s="19"/>
      <c r="E11" s="20">
        <v>305753424</v>
      </c>
      <c r="F11" s="19"/>
      <c r="G11" s="19" t="s">
        <v>76</v>
      </c>
      <c r="H11" s="19"/>
      <c r="I11" s="20">
        <v>659835615</v>
      </c>
      <c r="J11" s="21"/>
      <c r="K11" s="21" t="s">
        <v>76</v>
      </c>
      <c r="L11" s="4">
        <f t="shared" si="0"/>
        <v>965589039</v>
      </c>
    </row>
    <row r="12" spans="1:12">
      <c r="A12" s="19" t="s">
        <v>48</v>
      </c>
      <c r="B12" s="19"/>
      <c r="C12" s="19" t="s">
        <v>50</v>
      </c>
      <c r="D12" s="19"/>
      <c r="E12" s="20">
        <v>5750</v>
      </c>
      <c r="F12" s="19"/>
      <c r="G12" s="19" t="s">
        <v>76</v>
      </c>
      <c r="H12" s="19"/>
      <c r="I12" s="20">
        <v>26845</v>
      </c>
      <c r="J12" s="21"/>
      <c r="K12" s="21"/>
      <c r="L12" s="4"/>
    </row>
    <row r="13" spans="1:12">
      <c r="A13" s="19" t="s">
        <v>46</v>
      </c>
      <c r="B13" s="19"/>
      <c r="C13" s="19" t="s">
        <v>51</v>
      </c>
      <c r="D13" s="19"/>
      <c r="E13" s="20">
        <v>0</v>
      </c>
      <c r="F13" s="19"/>
      <c r="G13" s="19" t="s">
        <v>76</v>
      </c>
      <c r="H13" s="19"/>
      <c r="I13" s="20">
        <v>1195419</v>
      </c>
      <c r="J13" s="21"/>
      <c r="K13" s="21" t="s">
        <v>76</v>
      </c>
      <c r="L13" s="4">
        <f t="shared" si="0"/>
        <v>1195419</v>
      </c>
    </row>
    <row r="14" spans="1:12">
      <c r="A14" s="19" t="s">
        <v>52</v>
      </c>
      <c r="B14" s="19"/>
      <c r="C14" s="19" t="s">
        <v>53</v>
      </c>
      <c r="D14" s="19"/>
      <c r="E14" s="20">
        <v>7424</v>
      </c>
      <c r="F14" s="19"/>
      <c r="G14" s="19"/>
      <c r="H14" s="19"/>
      <c r="I14" s="20">
        <v>43382</v>
      </c>
      <c r="J14" s="21"/>
      <c r="K14" s="21"/>
      <c r="L14" s="4"/>
    </row>
    <row r="15" spans="1:12">
      <c r="A15" s="19" t="s">
        <v>207</v>
      </c>
      <c r="B15" s="19"/>
      <c r="C15" s="19" t="s">
        <v>178</v>
      </c>
      <c r="D15" s="19"/>
      <c r="E15" s="20">
        <v>638027393</v>
      </c>
      <c r="F15" s="19"/>
      <c r="G15" s="19"/>
      <c r="H15" s="19"/>
      <c r="I15" s="20">
        <v>5330905028</v>
      </c>
      <c r="J15" s="21"/>
      <c r="K15" s="21"/>
      <c r="L15" s="4"/>
    </row>
    <row r="16" spans="1:12">
      <c r="A16" s="19" t="s">
        <v>48</v>
      </c>
      <c r="B16" s="19"/>
      <c r="C16" s="19" t="s">
        <v>55</v>
      </c>
      <c r="D16" s="19"/>
      <c r="E16" s="20">
        <v>1008610</v>
      </c>
      <c r="F16" s="19"/>
      <c r="G16" s="19"/>
      <c r="H16" s="19"/>
      <c r="I16" s="20">
        <v>16227383</v>
      </c>
      <c r="J16" s="21"/>
      <c r="K16" s="21"/>
      <c r="L16" s="4"/>
    </row>
    <row r="17" spans="1:12">
      <c r="A17" s="19" t="s">
        <v>57</v>
      </c>
      <c r="B17" s="19"/>
      <c r="C17" s="19" t="s">
        <v>59</v>
      </c>
      <c r="D17" s="19"/>
      <c r="E17" s="20">
        <v>998</v>
      </c>
      <c r="F17" s="19"/>
      <c r="G17" s="19" t="s">
        <v>76</v>
      </c>
      <c r="H17" s="19"/>
      <c r="I17" s="20">
        <v>5829</v>
      </c>
      <c r="J17" s="21"/>
      <c r="K17" s="21" t="s">
        <v>76</v>
      </c>
      <c r="L17" s="4">
        <f t="shared" si="0"/>
        <v>6827</v>
      </c>
    </row>
    <row r="18" spans="1:12">
      <c r="A18" s="19" t="s">
        <v>60</v>
      </c>
      <c r="B18" s="19"/>
      <c r="C18" s="19" t="s">
        <v>61</v>
      </c>
      <c r="D18" s="19"/>
      <c r="E18" s="20">
        <v>870944</v>
      </c>
      <c r="F18" s="19"/>
      <c r="G18" s="19" t="s">
        <v>76</v>
      </c>
      <c r="H18" s="19"/>
      <c r="I18" s="20">
        <v>5196264</v>
      </c>
      <c r="J18" s="21"/>
      <c r="K18" s="21" t="s">
        <v>76</v>
      </c>
      <c r="L18" s="4">
        <f t="shared" si="0"/>
        <v>6067208</v>
      </c>
    </row>
    <row r="19" spans="1:12">
      <c r="A19" s="19" t="s">
        <v>64</v>
      </c>
      <c r="B19" s="19"/>
      <c r="C19" s="19" t="s">
        <v>65</v>
      </c>
      <c r="D19" s="19"/>
      <c r="E19" s="20">
        <v>578213</v>
      </c>
      <c r="F19" s="19"/>
      <c r="G19" s="19" t="s">
        <v>76</v>
      </c>
      <c r="H19" s="19"/>
      <c r="I19" s="20">
        <v>16135993</v>
      </c>
      <c r="J19" s="21"/>
      <c r="K19" s="21" t="s">
        <v>76</v>
      </c>
      <c r="L19" s="4">
        <f t="shared" si="0"/>
        <v>16714206</v>
      </c>
    </row>
    <row r="20" spans="1:12">
      <c r="A20" s="19" t="s">
        <v>118</v>
      </c>
      <c r="B20" s="19"/>
      <c r="C20" s="19" t="s">
        <v>119</v>
      </c>
      <c r="D20" s="19"/>
      <c r="E20" s="20">
        <v>10012</v>
      </c>
      <c r="F20" s="19"/>
      <c r="G20" s="19" t="s">
        <v>76</v>
      </c>
      <c r="H20" s="19"/>
      <c r="I20" s="20">
        <v>50416</v>
      </c>
      <c r="J20" s="21"/>
      <c r="K20" s="21" t="s">
        <v>76</v>
      </c>
      <c r="L20" s="4">
        <f t="shared" si="0"/>
        <v>60428</v>
      </c>
    </row>
    <row r="21" spans="1:12">
      <c r="A21" s="19" t="s">
        <v>64</v>
      </c>
      <c r="B21" s="19"/>
      <c r="C21" s="19" t="s">
        <v>131</v>
      </c>
      <c r="D21" s="19"/>
      <c r="E21" s="20">
        <v>0</v>
      </c>
      <c r="F21" s="19"/>
      <c r="G21" s="19" t="s">
        <v>76</v>
      </c>
      <c r="H21" s="19"/>
      <c r="I21" s="20">
        <v>3671083184</v>
      </c>
      <c r="J21" s="21"/>
      <c r="K21" s="21" t="s">
        <v>76</v>
      </c>
      <c r="L21" s="4"/>
    </row>
    <row r="22" spans="1:12">
      <c r="A22" s="19" t="s">
        <v>132</v>
      </c>
      <c r="B22" s="19"/>
      <c r="C22" s="19" t="s">
        <v>133</v>
      </c>
      <c r="D22" s="19"/>
      <c r="E22" s="20">
        <v>6995</v>
      </c>
      <c r="F22" s="19"/>
      <c r="G22" s="19" t="s">
        <v>76</v>
      </c>
      <c r="H22" s="19"/>
      <c r="I22" s="20">
        <v>57890</v>
      </c>
      <c r="J22" s="21"/>
      <c r="K22" s="21" t="s">
        <v>76</v>
      </c>
      <c r="L22" s="4"/>
    </row>
    <row r="23" spans="1:12">
      <c r="A23" s="19" t="s">
        <v>132</v>
      </c>
      <c r="B23" s="19"/>
      <c r="C23" s="19" t="s">
        <v>135</v>
      </c>
      <c r="D23" s="19"/>
      <c r="E23" s="20">
        <v>2038356164</v>
      </c>
      <c r="F23" s="19"/>
      <c r="G23" s="19" t="s">
        <v>76</v>
      </c>
      <c r="H23" s="19"/>
      <c r="I23" s="20">
        <v>12949157876</v>
      </c>
      <c r="J23" s="21"/>
      <c r="K23" s="21" t="s">
        <v>76</v>
      </c>
      <c r="L23" s="4"/>
    </row>
    <row r="24" spans="1:12">
      <c r="A24" s="19" t="s">
        <v>207</v>
      </c>
      <c r="B24" s="19"/>
      <c r="C24" s="19" t="s">
        <v>152</v>
      </c>
      <c r="D24" s="19"/>
      <c r="E24" s="20">
        <v>81237</v>
      </c>
      <c r="F24" s="19"/>
      <c r="G24" s="19" t="s">
        <v>76</v>
      </c>
      <c r="H24" s="19"/>
      <c r="I24" s="20">
        <v>279472</v>
      </c>
      <c r="J24" s="21"/>
      <c r="K24" s="21" t="s">
        <v>76</v>
      </c>
      <c r="L24" s="4"/>
    </row>
    <row r="25" spans="1:12">
      <c r="A25" s="19" t="s">
        <v>211</v>
      </c>
      <c r="B25" s="19"/>
      <c r="C25" s="19" t="s">
        <v>212</v>
      </c>
      <c r="D25" s="19"/>
      <c r="E25" s="20">
        <v>242611</v>
      </c>
      <c r="F25" s="19"/>
      <c r="G25" s="19" t="s">
        <v>76</v>
      </c>
      <c r="H25" s="19"/>
      <c r="I25" s="20">
        <v>242611</v>
      </c>
      <c r="J25" s="21"/>
      <c r="K25" s="21" t="s">
        <v>76</v>
      </c>
      <c r="L25" s="4"/>
    </row>
    <row r="26" spans="1:12" ht="19.5" thickBot="1">
      <c r="A26" s="2" t="s">
        <v>92</v>
      </c>
      <c r="E26" s="7">
        <f>SUM(E9:E25)</f>
        <v>3198483989</v>
      </c>
      <c r="G26" s="13"/>
      <c r="I26" s="7">
        <f>SUM(I9:I25)</f>
        <v>22863977421</v>
      </c>
      <c r="K26" s="13"/>
      <c r="L26" s="4">
        <f t="shared" si="0"/>
        <v>26062461410</v>
      </c>
    </row>
    <row r="27" spans="1:12" ht="19.5" thickTop="1"/>
  </sheetData>
  <sortState ref="A9:K31">
    <sortCondition descending="1" ref="I9:I31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tabSelected="1" view="pageBreakPreview" zoomScaleNormal="100" zoomScaleSheetLayoutView="100" workbookViewId="0">
      <selection activeCell="Q52" sqref="Q52"/>
    </sheetView>
  </sheetViews>
  <sheetFormatPr defaultColWidth="9.140625"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7" t="s">
        <v>0</v>
      </c>
      <c r="B2" s="47"/>
      <c r="C2" s="47"/>
      <c r="D2" s="47"/>
      <c r="E2" s="47"/>
    </row>
    <row r="3" spans="1:5" ht="30">
      <c r="A3" s="47" t="s">
        <v>67</v>
      </c>
      <c r="B3" s="47"/>
      <c r="C3" s="47"/>
      <c r="D3" s="47"/>
      <c r="E3" s="47"/>
    </row>
    <row r="4" spans="1:5" ht="30">
      <c r="A4" s="47" t="str">
        <f>سهام!A4</f>
        <v>برای ماه منتهی به 1400/06/31</v>
      </c>
      <c r="B4" s="47"/>
      <c r="C4" s="47"/>
      <c r="D4" s="47"/>
      <c r="E4" s="47"/>
    </row>
    <row r="5" spans="1:5" customFormat="1" ht="25.5">
      <c r="A5" s="46" t="s">
        <v>113</v>
      </c>
      <c r="B5" s="46"/>
      <c r="C5" s="46"/>
      <c r="D5" s="46"/>
      <c r="E5" s="46"/>
    </row>
    <row r="7" spans="1:5" ht="30.75" thickBot="1">
      <c r="A7" s="48" t="s">
        <v>97</v>
      </c>
      <c r="C7" s="53" t="s">
        <v>69</v>
      </c>
      <c r="E7" s="53" t="s">
        <v>146</v>
      </c>
    </row>
    <row r="8" spans="1:5" ht="30.75" thickBot="1">
      <c r="A8" s="53" t="s">
        <v>97</v>
      </c>
      <c r="C8" s="53" t="s">
        <v>42</v>
      </c>
      <c r="E8" s="53" t="s">
        <v>42</v>
      </c>
    </row>
    <row r="9" spans="1:5" ht="21">
      <c r="A9" s="3" t="s">
        <v>177</v>
      </c>
      <c r="C9" s="38">
        <v>0</v>
      </c>
      <c r="E9" s="38">
        <v>6815</v>
      </c>
    </row>
    <row r="10" spans="1:5" ht="21">
      <c r="A10" s="45" t="s">
        <v>139</v>
      </c>
      <c r="B10" s="19"/>
      <c r="C10" s="20">
        <v>0</v>
      </c>
      <c r="D10" s="19"/>
      <c r="E10" s="20">
        <v>20240408</v>
      </c>
    </row>
    <row r="11" spans="1:5" ht="21.75" thickBot="1">
      <c r="A11" s="3" t="s">
        <v>98</v>
      </c>
      <c r="C11" s="41">
        <v>10687201</v>
      </c>
      <c r="E11" s="41">
        <v>40619228</v>
      </c>
    </row>
    <row r="12" spans="1:5" ht="22.5" thickTop="1" thickBot="1">
      <c r="A12" s="3" t="s">
        <v>76</v>
      </c>
      <c r="C12" s="7">
        <v>10687201</v>
      </c>
      <c r="E12" s="7">
        <v>60866451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tabSelected="1" view="pageBreakPreview" zoomScaleNormal="100" zoomScaleSheetLayoutView="100" workbookViewId="0">
      <selection activeCell="Q52" sqref="Q52"/>
    </sheetView>
  </sheetViews>
  <sheetFormatPr defaultColWidth="9.140625"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7" t="s">
        <v>0</v>
      </c>
      <c r="B2" s="47"/>
      <c r="C2" s="47"/>
      <c r="D2" s="47"/>
      <c r="E2" s="47"/>
      <c r="F2" s="47"/>
      <c r="G2" s="47"/>
    </row>
    <row r="3" spans="1:23" ht="30">
      <c r="A3" s="47" t="s">
        <v>67</v>
      </c>
      <c r="B3" s="47"/>
      <c r="C3" s="47"/>
      <c r="D3" s="47"/>
      <c r="E3" s="47"/>
      <c r="F3" s="47"/>
      <c r="G3" s="47"/>
    </row>
    <row r="4" spans="1:23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</row>
    <row r="5" spans="1:23" customFormat="1" ht="25.5">
      <c r="A5" s="46" t="s">
        <v>114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7" spans="1:23" ht="30.75" thickBot="1">
      <c r="A7" s="53" t="s">
        <v>71</v>
      </c>
      <c r="C7" s="53" t="s">
        <v>42</v>
      </c>
      <c r="E7" s="64" t="s">
        <v>90</v>
      </c>
      <c r="G7" s="64" t="s">
        <v>12</v>
      </c>
      <c r="I7" s="4"/>
    </row>
    <row r="8" spans="1:23">
      <c r="A8" s="2" t="s">
        <v>143</v>
      </c>
      <c r="C8" s="38">
        <v>-6321223057</v>
      </c>
      <c r="E8" s="39">
        <v>0.93400000000000005</v>
      </c>
      <c r="G8" s="39">
        <v>-9.7999999999999997E-3</v>
      </c>
      <c r="I8" s="6"/>
    </row>
    <row r="9" spans="1:23">
      <c r="A9" s="19" t="s">
        <v>144</v>
      </c>
      <c r="B9" s="19"/>
      <c r="C9" s="20">
        <v>-3943139335</v>
      </c>
      <c r="D9" s="19"/>
      <c r="E9" s="32">
        <v>0.5827</v>
      </c>
      <c r="F9" s="19"/>
      <c r="G9" s="32">
        <v>-6.1000000000000004E-3</v>
      </c>
      <c r="I9" s="6"/>
    </row>
    <row r="10" spans="1:23" ht="19.5" thickBot="1">
      <c r="A10" s="2" t="s">
        <v>145</v>
      </c>
      <c r="C10" s="41">
        <v>3198483989</v>
      </c>
      <c r="E10" s="42">
        <v>-0.47260000000000002</v>
      </c>
      <c r="G10" s="42">
        <v>4.8999999999999998E-3</v>
      </c>
      <c r="I10" s="6"/>
    </row>
    <row r="11" spans="1:23" ht="20.25" thickTop="1" thickBot="1">
      <c r="A11" s="2" t="s">
        <v>92</v>
      </c>
      <c r="C11" s="7">
        <f>SUM(C8:C10)</f>
        <v>-7065878403</v>
      </c>
      <c r="E11" s="26">
        <f>SUM(E8:E10)</f>
        <v>1.0441000000000003</v>
      </c>
      <c r="G11" s="8">
        <f>SUM(G8:G10)</f>
        <v>-1.1000000000000001E-2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tabSelected="1" view="pageBreakPreview" zoomScaleNormal="100" zoomScaleSheetLayoutView="100" workbookViewId="0">
      <selection activeCell="Q52" sqref="Q52"/>
    </sheetView>
  </sheetViews>
  <sheetFormatPr defaultColWidth="9.140625"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30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14" customFormat="1" ht="25.5">
      <c r="A5" s="15" t="s">
        <v>101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48" t="s">
        <v>2</v>
      </c>
      <c r="C7" s="53" t="str">
        <f>سهام!C8</f>
        <v>1400/05/31</v>
      </c>
      <c r="D7" s="53" t="s">
        <v>3</v>
      </c>
      <c r="E7" s="53" t="s">
        <v>3</v>
      </c>
      <c r="F7" s="53" t="s">
        <v>3</v>
      </c>
      <c r="G7" s="53" t="s">
        <v>3</v>
      </c>
      <c r="H7" s="53" t="s">
        <v>3</v>
      </c>
      <c r="I7" s="53" t="s">
        <v>3</v>
      </c>
      <c r="K7" s="53" t="str">
        <f>سهام!Q8</f>
        <v>1400/06/31</v>
      </c>
      <c r="L7" s="53" t="s">
        <v>5</v>
      </c>
      <c r="M7" s="53" t="s">
        <v>5</v>
      </c>
      <c r="N7" s="53" t="s">
        <v>5</v>
      </c>
      <c r="O7" s="53" t="s">
        <v>5</v>
      </c>
      <c r="P7" s="53" t="s">
        <v>5</v>
      </c>
      <c r="Q7" s="53" t="s">
        <v>5</v>
      </c>
    </row>
    <row r="8" spans="1:17" ht="30.75" thickBot="1">
      <c r="A8" s="53" t="s">
        <v>2</v>
      </c>
      <c r="C8" s="52" t="s">
        <v>14</v>
      </c>
      <c r="D8" s="9"/>
      <c r="E8" s="52" t="s">
        <v>15</v>
      </c>
      <c r="F8" s="9"/>
      <c r="G8" s="52" t="s">
        <v>16</v>
      </c>
      <c r="H8" s="9"/>
      <c r="I8" s="52" t="s">
        <v>17</v>
      </c>
      <c r="K8" s="52" t="s">
        <v>14</v>
      </c>
      <c r="L8" s="9"/>
      <c r="M8" s="52" t="s">
        <v>15</v>
      </c>
      <c r="N8" s="9"/>
      <c r="O8" s="52" t="s">
        <v>16</v>
      </c>
      <c r="P8" s="9"/>
      <c r="Q8" s="52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9"/>
  <sheetViews>
    <sheetView rightToLeft="1" tabSelected="1" view="pageBreakPreview" zoomScale="80" zoomScaleNormal="100" zoomScaleSheetLayoutView="80" workbookViewId="0">
      <selection activeCell="Q52" sqref="Q52"/>
    </sheetView>
  </sheetViews>
  <sheetFormatPr defaultColWidth="9.140625"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37" ht="30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37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37" s="16" customFormat="1" ht="25.5">
      <c r="A5" s="46" t="s">
        <v>102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</row>
    <row r="7" spans="1:37" ht="30.75" thickBot="1">
      <c r="A7" s="53" t="s">
        <v>18</v>
      </c>
      <c r="B7" s="53" t="s">
        <v>18</v>
      </c>
      <c r="C7" s="53" t="s">
        <v>18</v>
      </c>
      <c r="D7" s="53" t="s">
        <v>18</v>
      </c>
      <c r="E7" s="53" t="s">
        <v>18</v>
      </c>
      <c r="F7" s="53" t="s">
        <v>18</v>
      </c>
      <c r="G7" s="53" t="s">
        <v>18</v>
      </c>
      <c r="H7" s="53" t="s">
        <v>18</v>
      </c>
      <c r="I7" s="53" t="s">
        <v>18</v>
      </c>
      <c r="J7" s="53" t="s">
        <v>18</v>
      </c>
      <c r="K7" s="53" t="s">
        <v>18</v>
      </c>
      <c r="L7" s="53" t="s">
        <v>18</v>
      </c>
      <c r="M7" s="53" t="s">
        <v>18</v>
      </c>
      <c r="O7" s="53" t="str">
        <f>سهام!C8</f>
        <v>1400/05/31</v>
      </c>
      <c r="P7" s="53" t="s">
        <v>3</v>
      </c>
      <c r="Q7" s="53" t="s">
        <v>3</v>
      </c>
      <c r="R7" s="53" t="s">
        <v>3</v>
      </c>
      <c r="S7" s="53" t="s">
        <v>3</v>
      </c>
      <c r="U7" s="53" t="s">
        <v>4</v>
      </c>
      <c r="V7" s="53" t="s">
        <v>4</v>
      </c>
      <c r="W7" s="53" t="s">
        <v>4</v>
      </c>
      <c r="X7" s="53" t="s">
        <v>4</v>
      </c>
      <c r="Y7" s="53" t="s">
        <v>4</v>
      </c>
      <c r="Z7" s="53" t="s">
        <v>4</v>
      </c>
      <c r="AA7" s="53" t="s">
        <v>4</v>
      </c>
      <c r="AC7" s="53" t="str">
        <f>سهام!Q8</f>
        <v>1400/06/31</v>
      </c>
      <c r="AD7" s="53" t="s">
        <v>5</v>
      </c>
      <c r="AE7" s="53" t="s">
        <v>5</v>
      </c>
      <c r="AF7" s="53" t="s">
        <v>5</v>
      </c>
      <c r="AG7" s="53" t="s">
        <v>5</v>
      </c>
      <c r="AH7" s="53" t="s">
        <v>5</v>
      </c>
      <c r="AI7" s="53" t="s">
        <v>5</v>
      </c>
      <c r="AJ7" s="53" t="s">
        <v>5</v>
      </c>
      <c r="AK7" s="53" t="s">
        <v>5</v>
      </c>
    </row>
    <row r="8" spans="1:37" s="28" customFormat="1" ht="18">
      <c r="A8" s="56" t="s">
        <v>19</v>
      </c>
      <c r="B8" s="27"/>
      <c r="C8" s="56" t="s">
        <v>20</v>
      </c>
      <c r="D8" s="27"/>
      <c r="E8" s="56" t="s">
        <v>21</v>
      </c>
      <c r="F8" s="27"/>
      <c r="G8" s="56" t="s">
        <v>22</v>
      </c>
      <c r="H8" s="27"/>
      <c r="I8" s="56" t="s">
        <v>23</v>
      </c>
      <c r="J8" s="27"/>
      <c r="K8" s="56" t="s">
        <v>24</v>
      </c>
      <c r="L8" s="27"/>
      <c r="M8" s="56" t="s">
        <v>17</v>
      </c>
      <c r="O8" s="56" t="s">
        <v>6</v>
      </c>
      <c r="P8" s="27"/>
      <c r="Q8" s="56" t="s">
        <v>7</v>
      </c>
      <c r="R8" s="27"/>
      <c r="S8" s="56" t="s">
        <v>8</v>
      </c>
      <c r="U8" s="55" t="s">
        <v>9</v>
      </c>
      <c r="V8" s="55" t="s">
        <v>9</v>
      </c>
      <c r="W8" s="55" t="s">
        <v>9</v>
      </c>
      <c r="Y8" s="55" t="s">
        <v>10</v>
      </c>
      <c r="Z8" s="55" t="s">
        <v>10</v>
      </c>
      <c r="AA8" s="55" t="s">
        <v>10</v>
      </c>
      <c r="AC8" s="56" t="s">
        <v>6</v>
      </c>
      <c r="AD8" s="27"/>
      <c r="AE8" s="56" t="s">
        <v>25</v>
      </c>
      <c r="AF8" s="27"/>
      <c r="AG8" s="56" t="s">
        <v>7</v>
      </c>
      <c r="AH8" s="27"/>
      <c r="AI8" s="56" t="s">
        <v>8</v>
      </c>
      <c r="AJ8" s="27"/>
      <c r="AK8" s="56" t="s">
        <v>12</v>
      </c>
    </row>
    <row r="9" spans="1:37" s="28" customFormat="1" thickBot="1">
      <c r="A9" s="54" t="s">
        <v>19</v>
      </c>
      <c r="B9" s="29"/>
      <c r="C9" s="54" t="s">
        <v>20</v>
      </c>
      <c r="D9" s="29"/>
      <c r="E9" s="54" t="s">
        <v>21</v>
      </c>
      <c r="F9" s="29"/>
      <c r="G9" s="54" t="s">
        <v>22</v>
      </c>
      <c r="H9" s="29"/>
      <c r="I9" s="54" t="s">
        <v>23</v>
      </c>
      <c r="J9" s="29"/>
      <c r="K9" s="54" t="s">
        <v>24</v>
      </c>
      <c r="L9" s="29"/>
      <c r="M9" s="54" t="s">
        <v>17</v>
      </c>
      <c r="O9" s="54" t="s">
        <v>6</v>
      </c>
      <c r="P9" s="29"/>
      <c r="Q9" s="54" t="s">
        <v>7</v>
      </c>
      <c r="R9" s="29"/>
      <c r="S9" s="54" t="s">
        <v>8</v>
      </c>
      <c r="U9" s="54" t="s">
        <v>6</v>
      </c>
      <c r="V9" s="29"/>
      <c r="W9" s="54" t="s">
        <v>7</v>
      </c>
      <c r="Y9" s="54" t="s">
        <v>6</v>
      </c>
      <c r="Z9" s="29"/>
      <c r="AA9" s="54" t="s">
        <v>13</v>
      </c>
      <c r="AC9" s="54" t="s">
        <v>6</v>
      </c>
      <c r="AD9" s="29"/>
      <c r="AE9" s="54" t="s">
        <v>25</v>
      </c>
      <c r="AF9" s="29"/>
      <c r="AG9" s="54" t="s">
        <v>7</v>
      </c>
      <c r="AH9" s="29"/>
      <c r="AI9" s="54" t="s">
        <v>8</v>
      </c>
      <c r="AJ9" s="29"/>
      <c r="AK9" s="54" t="s">
        <v>12</v>
      </c>
    </row>
    <row r="10" spans="1:37">
      <c r="A10" s="2" t="s">
        <v>199</v>
      </c>
      <c r="C10" s="2" t="s">
        <v>26</v>
      </c>
      <c r="E10" s="2" t="s">
        <v>26</v>
      </c>
      <c r="G10" s="2" t="s">
        <v>27</v>
      </c>
      <c r="I10" s="2" t="s">
        <v>200</v>
      </c>
      <c r="K10" s="4">
        <v>0</v>
      </c>
      <c r="M10" s="4">
        <v>0</v>
      </c>
      <c r="O10" s="38">
        <v>1850</v>
      </c>
      <c r="Q10" s="38">
        <v>1713362383</v>
      </c>
      <c r="S10" s="38">
        <v>1771725366</v>
      </c>
      <c r="U10" s="38">
        <v>0</v>
      </c>
      <c r="W10" s="38">
        <v>0</v>
      </c>
      <c r="Y10" s="38">
        <v>0</v>
      </c>
      <c r="AA10" s="38">
        <v>0</v>
      </c>
      <c r="AC10" s="38">
        <v>1850</v>
      </c>
      <c r="AE10" s="20">
        <v>968659</v>
      </c>
      <c r="AG10" s="38">
        <v>1713362383</v>
      </c>
      <c r="AI10" s="38">
        <v>1791694346</v>
      </c>
      <c r="AK10" s="39">
        <v>2.8E-3</v>
      </c>
    </row>
    <row r="11" spans="1:37">
      <c r="A11" s="19" t="s">
        <v>141</v>
      </c>
      <c r="B11" s="19"/>
      <c r="C11" s="19" t="s">
        <v>26</v>
      </c>
      <c r="D11" s="19"/>
      <c r="E11" s="19" t="s">
        <v>26</v>
      </c>
      <c r="F11" s="19"/>
      <c r="G11" s="19" t="s">
        <v>158</v>
      </c>
      <c r="H11" s="19"/>
      <c r="I11" s="19" t="s">
        <v>159</v>
      </c>
      <c r="J11" s="19"/>
      <c r="K11" s="20">
        <v>0</v>
      </c>
      <c r="L11" s="19"/>
      <c r="M11" s="20">
        <v>0</v>
      </c>
      <c r="N11" s="19"/>
      <c r="O11" s="20">
        <v>7392</v>
      </c>
      <c r="P11" s="19"/>
      <c r="Q11" s="20">
        <v>6983009431</v>
      </c>
      <c r="R11" s="19"/>
      <c r="S11" s="20">
        <v>7203003946</v>
      </c>
      <c r="T11" s="19"/>
      <c r="U11" s="20">
        <v>9549</v>
      </c>
      <c r="V11" s="19"/>
      <c r="W11" s="20">
        <v>9343870263</v>
      </c>
      <c r="X11" s="19"/>
      <c r="Y11" s="20">
        <v>0</v>
      </c>
      <c r="Z11" s="19"/>
      <c r="AA11" s="20">
        <v>0</v>
      </c>
      <c r="AB11" s="19"/>
      <c r="AC11" s="20">
        <v>16941</v>
      </c>
      <c r="AD11" s="19"/>
      <c r="AE11" s="20">
        <v>987074</v>
      </c>
      <c r="AF11" s="19"/>
      <c r="AG11" s="20">
        <v>16326879694</v>
      </c>
      <c r="AH11" s="19"/>
      <c r="AI11" s="20">
        <v>16718989767</v>
      </c>
      <c r="AJ11" s="19"/>
      <c r="AK11" s="32">
        <v>2.58E-2</v>
      </c>
    </row>
    <row r="12" spans="1:37">
      <c r="A12" s="19" t="s">
        <v>201</v>
      </c>
      <c r="B12" s="19"/>
      <c r="C12" s="19" t="s">
        <v>26</v>
      </c>
      <c r="D12" s="19"/>
      <c r="E12" s="19" t="s">
        <v>26</v>
      </c>
      <c r="F12" s="19"/>
      <c r="G12" s="19" t="s">
        <v>202</v>
      </c>
      <c r="H12" s="19"/>
      <c r="I12" s="19" t="s">
        <v>203</v>
      </c>
      <c r="J12" s="19"/>
      <c r="K12" s="20">
        <v>0</v>
      </c>
      <c r="L12" s="19"/>
      <c r="M12" s="20">
        <v>0</v>
      </c>
      <c r="N12" s="19"/>
      <c r="O12" s="20">
        <v>6035</v>
      </c>
      <c r="P12" s="19"/>
      <c r="Q12" s="20">
        <v>5504300887</v>
      </c>
      <c r="R12" s="19"/>
      <c r="S12" s="20">
        <v>5678913355</v>
      </c>
      <c r="T12" s="19"/>
      <c r="U12" s="20">
        <v>1052</v>
      </c>
      <c r="V12" s="19"/>
      <c r="W12" s="20">
        <v>986954851</v>
      </c>
      <c r="X12" s="19"/>
      <c r="Y12" s="20">
        <v>0</v>
      </c>
      <c r="Z12" s="19"/>
      <c r="AA12" s="20">
        <v>0</v>
      </c>
      <c r="AB12" s="19"/>
      <c r="AC12" s="20">
        <v>7087</v>
      </c>
      <c r="AD12" s="19"/>
      <c r="AE12" s="20">
        <v>952069</v>
      </c>
      <c r="AF12" s="19"/>
      <c r="AG12" s="20">
        <v>6491255738</v>
      </c>
      <c r="AH12" s="19"/>
      <c r="AI12" s="20">
        <v>6746090052</v>
      </c>
      <c r="AJ12" s="19"/>
      <c r="AK12" s="32">
        <v>1.04E-2</v>
      </c>
    </row>
    <row r="13" spans="1:37">
      <c r="A13" s="19" t="s">
        <v>154</v>
      </c>
      <c r="B13" s="19"/>
      <c r="C13" s="19" t="s">
        <v>26</v>
      </c>
      <c r="D13" s="19"/>
      <c r="E13" s="19" t="s">
        <v>26</v>
      </c>
      <c r="F13" s="19"/>
      <c r="G13" s="19" t="s">
        <v>125</v>
      </c>
      <c r="H13" s="19"/>
      <c r="I13" s="19" t="s">
        <v>126</v>
      </c>
      <c r="J13" s="19"/>
      <c r="K13" s="20">
        <v>18</v>
      </c>
      <c r="L13" s="19"/>
      <c r="M13" s="20">
        <v>18</v>
      </c>
      <c r="N13" s="19"/>
      <c r="O13" s="20">
        <v>168000</v>
      </c>
      <c r="P13" s="19"/>
      <c r="Q13" s="20">
        <v>168075647968</v>
      </c>
      <c r="R13" s="19"/>
      <c r="S13" s="20">
        <v>173008636500</v>
      </c>
      <c r="T13" s="19"/>
      <c r="U13" s="20">
        <v>0</v>
      </c>
      <c r="V13" s="19"/>
      <c r="W13" s="20">
        <v>0</v>
      </c>
      <c r="X13" s="19"/>
      <c r="Y13" s="20">
        <v>0</v>
      </c>
      <c r="Z13" s="19"/>
      <c r="AA13" s="20">
        <v>0</v>
      </c>
      <c r="AB13" s="19"/>
      <c r="AC13" s="20">
        <v>168000</v>
      </c>
      <c r="AD13" s="19"/>
      <c r="AE13" s="20">
        <v>1000000</v>
      </c>
      <c r="AF13" s="19"/>
      <c r="AG13" s="20">
        <v>168075647968</v>
      </c>
      <c r="AH13" s="19"/>
      <c r="AI13" s="20">
        <v>167969550000</v>
      </c>
      <c r="AJ13" s="19"/>
      <c r="AK13" s="32">
        <v>0.25940000000000002</v>
      </c>
    </row>
    <row r="14" spans="1:37">
      <c r="A14" s="19" t="s">
        <v>229</v>
      </c>
      <c r="B14" s="19"/>
      <c r="C14" s="19" t="s">
        <v>26</v>
      </c>
      <c r="D14" s="19"/>
      <c r="E14" s="19" t="s">
        <v>26</v>
      </c>
      <c r="F14" s="19"/>
      <c r="G14" s="19" t="s">
        <v>241</v>
      </c>
      <c r="H14" s="19"/>
      <c r="I14" s="19" t="s">
        <v>242</v>
      </c>
      <c r="J14" s="19"/>
      <c r="K14" s="20">
        <v>0</v>
      </c>
      <c r="L14" s="19"/>
      <c r="M14" s="20">
        <v>0</v>
      </c>
      <c r="N14" s="19"/>
      <c r="O14" s="20">
        <v>0</v>
      </c>
      <c r="P14" s="19"/>
      <c r="Q14" s="20">
        <v>0</v>
      </c>
      <c r="R14" s="19"/>
      <c r="S14" s="20">
        <v>0</v>
      </c>
      <c r="T14" s="19"/>
      <c r="U14" s="20">
        <v>35980</v>
      </c>
      <c r="V14" s="19"/>
      <c r="W14" s="20">
        <v>20001373492</v>
      </c>
      <c r="X14" s="19"/>
      <c r="Y14" s="20">
        <v>0</v>
      </c>
      <c r="Z14" s="19"/>
      <c r="AA14" s="20">
        <v>0</v>
      </c>
      <c r="AB14" s="19"/>
      <c r="AC14" s="20">
        <v>35980</v>
      </c>
      <c r="AD14" s="19"/>
      <c r="AE14" s="20">
        <v>539673</v>
      </c>
      <c r="AF14" s="19"/>
      <c r="AG14" s="20">
        <v>20001373492</v>
      </c>
      <c r="AH14" s="19"/>
      <c r="AI14" s="20">
        <v>19413915129</v>
      </c>
      <c r="AJ14" s="19"/>
      <c r="AK14" s="32">
        <v>0.03</v>
      </c>
    </row>
    <row r="15" spans="1:37">
      <c r="A15" s="19" t="s">
        <v>230</v>
      </c>
      <c r="B15" s="19"/>
      <c r="C15" s="19" t="s">
        <v>26</v>
      </c>
      <c r="D15" s="19"/>
      <c r="E15" s="19" t="s">
        <v>26</v>
      </c>
      <c r="F15" s="19"/>
      <c r="G15" s="19" t="s">
        <v>243</v>
      </c>
      <c r="H15" s="19"/>
      <c r="I15" s="19" t="s">
        <v>244</v>
      </c>
      <c r="J15" s="19"/>
      <c r="K15" s="20">
        <v>0</v>
      </c>
      <c r="L15" s="19"/>
      <c r="M15" s="20">
        <v>0</v>
      </c>
      <c r="N15" s="19"/>
      <c r="O15" s="20">
        <v>0</v>
      </c>
      <c r="P15" s="19"/>
      <c r="Q15" s="20">
        <v>0</v>
      </c>
      <c r="R15" s="19"/>
      <c r="S15" s="20">
        <v>0</v>
      </c>
      <c r="T15" s="19"/>
      <c r="U15" s="20">
        <v>9650</v>
      </c>
      <c r="V15" s="19"/>
      <c r="W15" s="20">
        <v>5004431887</v>
      </c>
      <c r="X15" s="19"/>
      <c r="Y15" s="20">
        <v>0</v>
      </c>
      <c r="Z15" s="19"/>
      <c r="AA15" s="20">
        <v>0</v>
      </c>
      <c r="AB15" s="19"/>
      <c r="AC15" s="20">
        <v>9650</v>
      </c>
      <c r="AD15" s="19"/>
      <c r="AE15" s="20">
        <v>503543</v>
      </c>
      <c r="AF15" s="19"/>
      <c r="AG15" s="20">
        <v>5004431887</v>
      </c>
      <c r="AH15" s="19"/>
      <c r="AI15" s="20">
        <v>4858309221</v>
      </c>
      <c r="AJ15" s="19"/>
      <c r="AK15" s="32">
        <v>7.4999999999999997E-3</v>
      </c>
    </row>
    <row r="16" spans="1:37">
      <c r="A16" s="19" t="s">
        <v>231</v>
      </c>
      <c r="B16" s="19"/>
      <c r="C16" s="19" t="s">
        <v>26</v>
      </c>
      <c r="D16" s="19"/>
      <c r="E16" s="19" t="s">
        <v>26</v>
      </c>
      <c r="F16" s="19"/>
      <c r="G16" s="19" t="s">
        <v>180</v>
      </c>
      <c r="H16" s="19"/>
      <c r="I16" s="19" t="s">
        <v>245</v>
      </c>
      <c r="J16" s="19"/>
      <c r="K16" s="20">
        <v>0</v>
      </c>
      <c r="L16" s="19"/>
      <c r="M16" s="20">
        <v>0</v>
      </c>
      <c r="N16" s="19"/>
      <c r="O16" s="20">
        <v>0</v>
      </c>
      <c r="P16" s="19"/>
      <c r="Q16" s="20">
        <v>0</v>
      </c>
      <c r="R16" s="19"/>
      <c r="S16" s="20">
        <v>0</v>
      </c>
      <c r="T16" s="19"/>
      <c r="U16" s="20">
        <v>6328</v>
      </c>
      <c r="V16" s="19"/>
      <c r="W16" s="20">
        <v>3361466906</v>
      </c>
      <c r="X16" s="19"/>
      <c r="Y16" s="20">
        <v>0</v>
      </c>
      <c r="Z16" s="19"/>
      <c r="AA16" s="20">
        <v>0</v>
      </c>
      <c r="AB16" s="19"/>
      <c r="AC16" s="20">
        <v>6328</v>
      </c>
      <c r="AD16" s="19"/>
      <c r="AE16" s="20">
        <v>509181</v>
      </c>
      <c r="AF16" s="19"/>
      <c r="AG16" s="20">
        <v>3361466906</v>
      </c>
      <c r="AH16" s="19"/>
      <c r="AI16" s="20">
        <v>3221513362</v>
      </c>
      <c r="AJ16" s="19"/>
      <c r="AK16" s="32">
        <v>5.0000000000000001E-3</v>
      </c>
    </row>
    <row r="17" spans="1:37">
      <c r="A17" s="19" t="s">
        <v>142</v>
      </c>
      <c r="B17" s="19"/>
      <c r="C17" s="19" t="s">
        <v>26</v>
      </c>
      <c r="D17" s="19"/>
      <c r="E17" s="19" t="s">
        <v>26</v>
      </c>
      <c r="F17" s="19"/>
      <c r="G17" s="19" t="s">
        <v>246</v>
      </c>
      <c r="H17" s="19"/>
      <c r="I17" s="19" t="s">
        <v>247</v>
      </c>
      <c r="J17" s="19"/>
      <c r="K17" s="20">
        <v>0</v>
      </c>
      <c r="L17" s="19"/>
      <c r="M17" s="20">
        <v>0</v>
      </c>
      <c r="N17" s="19"/>
      <c r="O17" s="20">
        <v>0</v>
      </c>
      <c r="P17" s="19"/>
      <c r="Q17" s="20">
        <v>0</v>
      </c>
      <c r="R17" s="19"/>
      <c r="S17" s="20">
        <v>0</v>
      </c>
      <c r="T17" s="19"/>
      <c r="U17" s="20">
        <v>5000</v>
      </c>
      <c r="V17" s="19"/>
      <c r="W17" s="20">
        <v>4840877250</v>
      </c>
      <c r="X17" s="19"/>
      <c r="Y17" s="20">
        <v>0</v>
      </c>
      <c r="Z17" s="19"/>
      <c r="AA17" s="20">
        <v>0</v>
      </c>
      <c r="AB17" s="19"/>
      <c r="AC17" s="20">
        <v>5000</v>
      </c>
      <c r="AD17" s="19"/>
      <c r="AE17" s="20">
        <v>984142</v>
      </c>
      <c r="AF17" s="19"/>
      <c r="AG17" s="20">
        <v>4840877250</v>
      </c>
      <c r="AH17" s="19"/>
      <c r="AI17" s="20">
        <v>4919818121</v>
      </c>
      <c r="AJ17" s="19"/>
      <c r="AK17" s="32">
        <v>7.6E-3</v>
      </c>
    </row>
    <row r="18" spans="1:37">
      <c r="A18" s="19" t="s">
        <v>232</v>
      </c>
      <c r="B18" s="19"/>
      <c r="C18" s="19" t="s">
        <v>26</v>
      </c>
      <c r="D18" s="19"/>
      <c r="E18" s="19" t="s">
        <v>26</v>
      </c>
      <c r="F18" s="19"/>
      <c r="G18" s="19" t="s">
        <v>248</v>
      </c>
      <c r="H18" s="19"/>
      <c r="I18" s="19" t="s">
        <v>249</v>
      </c>
      <c r="J18" s="19"/>
      <c r="K18" s="20">
        <v>0</v>
      </c>
      <c r="L18" s="19"/>
      <c r="M18" s="20">
        <v>0</v>
      </c>
      <c r="N18" s="19"/>
      <c r="O18" s="20">
        <v>0</v>
      </c>
      <c r="P18" s="19"/>
      <c r="Q18" s="20">
        <v>0</v>
      </c>
      <c r="R18" s="19"/>
      <c r="S18" s="20">
        <v>0</v>
      </c>
      <c r="T18" s="19"/>
      <c r="U18" s="20">
        <v>7500</v>
      </c>
      <c r="V18" s="19"/>
      <c r="W18" s="20">
        <v>4905889026</v>
      </c>
      <c r="X18" s="19"/>
      <c r="Y18" s="20">
        <v>0</v>
      </c>
      <c r="Z18" s="19"/>
      <c r="AA18" s="20">
        <v>0</v>
      </c>
      <c r="AB18" s="19"/>
      <c r="AC18" s="20">
        <v>7500</v>
      </c>
      <c r="AD18" s="19"/>
      <c r="AE18" s="20">
        <v>638447</v>
      </c>
      <c r="AF18" s="19"/>
      <c r="AG18" s="20">
        <v>4905889026</v>
      </c>
      <c r="AH18" s="19"/>
      <c r="AI18" s="20">
        <v>4787484611</v>
      </c>
      <c r="AJ18" s="19"/>
      <c r="AK18" s="32">
        <v>7.4000000000000003E-3</v>
      </c>
    </row>
    <row r="19" spans="1:37">
      <c r="A19" s="19" t="s">
        <v>233</v>
      </c>
      <c r="B19" s="19"/>
      <c r="C19" s="19" t="s">
        <v>26</v>
      </c>
      <c r="D19" s="19"/>
      <c r="E19" s="19" t="s">
        <v>26</v>
      </c>
      <c r="F19" s="19"/>
      <c r="G19" s="19" t="s">
        <v>250</v>
      </c>
      <c r="H19" s="19"/>
      <c r="I19" s="19" t="s">
        <v>251</v>
      </c>
      <c r="J19" s="19"/>
      <c r="K19" s="20">
        <v>0</v>
      </c>
      <c r="L19" s="19"/>
      <c r="M19" s="20">
        <v>0</v>
      </c>
      <c r="N19" s="19"/>
      <c r="O19" s="20">
        <v>0</v>
      </c>
      <c r="P19" s="19"/>
      <c r="Q19" s="20">
        <v>0</v>
      </c>
      <c r="R19" s="19"/>
      <c r="S19" s="20">
        <v>0</v>
      </c>
      <c r="T19" s="19"/>
      <c r="U19" s="20">
        <v>7800</v>
      </c>
      <c r="V19" s="19"/>
      <c r="W19" s="20">
        <v>4992904800</v>
      </c>
      <c r="X19" s="19"/>
      <c r="Y19" s="20">
        <v>7800</v>
      </c>
      <c r="Z19" s="19"/>
      <c r="AA19" s="20">
        <v>5030743242</v>
      </c>
      <c r="AB19" s="19"/>
      <c r="AC19" s="20">
        <v>0</v>
      </c>
      <c r="AD19" s="19"/>
      <c r="AE19" s="20">
        <v>0</v>
      </c>
      <c r="AF19" s="19"/>
      <c r="AG19" s="20">
        <v>0</v>
      </c>
      <c r="AH19" s="19"/>
      <c r="AI19" s="20">
        <v>0</v>
      </c>
      <c r="AJ19" s="19"/>
      <c r="AK19" s="32">
        <v>0</v>
      </c>
    </row>
    <row r="20" spans="1:37">
      <c r="A20" s="19" t="s">
        <v>234</v>
      </c>
      <c r="B20" s="19"/>
      <c r="C20" s="19" t="s">
        <v>26</v>
      </c>
      <c r="D20" s="19"/>
      <c r="E20" s="19" t="s">
        <v>26</v>
      </c>
      <c r="F20" s="19"/>
      <c r="G20" s="19" t="s">
        <v>252</v>
      </c>
      <c r="H20" s="19"/>
      <c r="I20" s="19" t="s">
        <v>253</v>
      </c>
      <c r="J20" s="19"/>
      <c r="K20" s="20">
        <v>0</v>
      </c>
      <c r="L20" s="19"/>
      <c r="M20" s="20">
        <v>0</v>
      </c>
      <c r="N20" s="19"/>
      <c r="O20" s="20">
        <v>0</v>
      </c>
      <c r="P20" s="19"/>
      <c r="Q20" s="20">
        <v>0</v>
      </c>
      <c r="R20" s="19"/>
      <c r="S20" s="20">
        <v>0</v>
      </c>
      <c r="T20" s="19"/>
      <c r="U20" s="20">
        <v>7500</v>
      </c>
      <c r="V20" s="19"/>
      <c r="W20" s="20">
        <v>4965049748</v>
      </c>
      <c r="X20" s="19"/>
      <c r="Y20" s="20">
        <v>0</v>
      </c>
      <c r="Z20" s="19"/>
      <c r="AA20" s="20">
        <v>0</v>
      </c>
      <c r="AB20" s="19"/>
      <c r="AC20" s="20">
        <v>7500</v>
      </c>
      <c r="AD20" s="19"/>
      <c r="AE20" s="20">
        <v>650825</v>
      </c>
      <c r="AF20" s="19"/>
      <c r="AG20" s="20">
        <v>4965049748</v>
      </c>
      <c r="AH20" s="19"/>
      <c r="AI20" s="20">
        <v>4880302784</v>
      </c>
      <c r="AJ20" s="19"/>
      <c r="AK20" s="32">
        <v>7.4999999999999997E-3</v>
      </c>
    </row>
    <row r="21" spans="1:37">
      <c r="A21" s="19" t="s">
        <v>235</v>
      </c>
      <c r="B21" s="19"/>
      <c r="C21" s="19" t="s">
        <v>26</v>
      </c>
      <c r="D21" s="19"/>
      <c r="E21" s="19" t="s">
        <v>26</v>
      </c>
      <c r="F21" s="19"/>
      <c r="G21" s="19" t="s">
        <v>254</v>
      </c>
      <c r="H21" s="19"/>
      <c r="I21" s="19" t="s">
        <v>251</v>
      </c>
      <c r="J21" s="19"/>
      <c r="K21" s="20">
        <v>0</v>
      </c>
      <c r="L21" s="19"/>
      <c r="M21" s="20">
        <v>0</v>
      </c>
      <c r="N21" s="19"/>
      <c r="O21" s="20">
        <v>0</v>
      </c>
      <c r="P21" s="19"/>
      <c r="Q21" s="20">
        <v>0</v>
      </c>
      <c r="R21" s="19"/>
      <c r="S21" s="20">
        <v>0</v>
      </c>
      <c r="T21" s="19"/>
      <c r="U21" s="20">
        <v>7800</v>
      </c>
      <c r="V21" s="19"/>
      <c r="W21" s="20">
        <v>4974739296</v>
      </c>
      <c r="X21" s="19"/>
      <c r="Y21" s="20">
        <v>0</v>
      </c>
      <c r="Z21" s="19"/>
      <c r="AA21" s="20">
        <v>0</v>
      </c>
      <c r="AB21" s="19"/>
      <c r="AC21" s="20">
        <v>7800</v>
      </c>
      <c r="AD21" s="19"/>
      <c r="AE21" s="20">
        <v>628061</v>
      </c>
      <c r="AF21" s="19"/>
      <c r="AG21" s="20">
        <v>4974739296</v>
      </c>
      <c r="AH21" s="19"/>
      <c r="AI21" s="20">
        <v>4897987878</v>
      </c>
      <c r="AJ21" s="19"/>
      <c r="AK21" s="32">
        <v>7.6E-3</v>
      </c>
    </row>
    <row r="22" spans="1:37">
      <c r="A22" s="19" t="s">
        <v>236</v>
      </c>
      <c r="B22" s="19"/>
      <c r="C22" s="19" t="s">
        <v>26</v>
      </c>
      <c r="D22" s="19"/>
      <c r="E22" s="19" t="s">
        <v>26</v>
      </c>
      <c r="F22" s="19"/>
      <c r="G22" s="19" t="s">
        <v>255</v>
      </c>
      <c r="H22" s="19"/>
      <c r="I22" s="19" t="s">
        <v>256</v>
      </c>
      <c r="J22" s="19"/>
      <c r="K22" s="20">
        <v>0</v>
      </c>
      <c r="L22" s="19"/>
      <c r="M22" s="20">
        <v>0</v>
      </c>
      <c r="N22" s="19"/>
      <c r="O22" s="20">
        <v>0</v>
      </c>
      <c r="P22" s="19"/>
      <c r="Q22" s="20">
        <v>0</v>
      </c>
      <c r="R22" s="19"/>
      <c r="S22" s="20">
        <v>0</v>
      </c>
      <c r="T22" s="19"/>
      <c r="U22" s="20">
        <v>38</v>
      </c>
      <c r="V22" s="19"/>
      <c r="W22" s="20">
        <v>36395393</v>
      </c>
      <c r="X22" s="19"/>
      <c r="Y22" s="20">
        <v>0</v>
      </c>
      <c r="Z22" s="19"/>
      <c r="AA22" s="20">
        <v>0</v>
      </c>
      <c r="AB22" s="19"/>
      <c r="AC22" s="20">
        <v>38</v>
      </c>
      <c r="AD22" s="19"/>
      <c r="AE22" s="20">
        <v>973358</v>
      </c>
      <c r="AF22" s="19"/>
      <c r="AG22" s="20">
        <v>36395393</v>
      </c>
      <c r="AH22" s="19"/>
      <c r="AI22" s="20">
        <v>36980899</v>
      </c>
      <c r="AJ22" s="19"/>
      <c r="AK22" s="32">
        <v>1E-4</v>
      </c>
    </row>
    <row r="23" spans="1:37">
      <c r="A23" s="19" t="s">
        <v>161</v>
      </c>
      <c r="B23" s="19"/>
      <c r="C23" s="19" t="s">
        <v>26</v>
      </c>
      <c r="D23" s="19"/>
      <c r="E23" s="19" t="s">
        <v>26</v>
      </c>
      <c r="F23" s="19"/>
      <c r="G23" s="19" t="s">
        <v>252</v>
      </c>
      <c r="H23" s="19"/>
      <c r="I23" s="19" t="s">
        <v>257</v>
      </c>
      <c r="J23" s="19"/>
      <c r="K23" s="20">
        <v>0</v>
      </c>
      <c r="L23" s="19"/>
      <c r="M23" s="20">
        <v>0</v>
      </c>
      <c r="N23" s="19"/>
      <c r="O23" s="20">
        <v>0</v>
      </c>
      <c r="P23" s="19"/>
      <c r="Q23" s="20">
        <v>0</v>
      </c>
      <c r="R23" s="19"/>
      <c r="S23" s="20">
        <v>0</v>
      </c>
      <c r="T23" s="19"/>
      <c r="U23" s="20">
        <v>10340</v>
      </c>
      <c r="V23" s="19"/>
      <c r="W23" s="20">
        <v>6965252213</v>
      </c>
      <c r="X23" s="19"/>
      <c r="Y23" s="20">
        <v>0</v>
      </c>
      <c r="Z23" s="19"/>
      <c r="AA23" s="20">
        <v>0</v>
      </c>
      <c r="AB23" s="19"/>
      <c r="AC23" s="20">
        <v>10340</v>
      </c>
      <c r="AD23" s="19"/>
      <c r="AE23" s="20">
        <v>663584</v>
      </c>
      <c r="AF23" s="19"/>
      <c r="AG23" s="20">
        <v>6965252213</v>
      </c>
      <c r="AH23" s="19"/>
      <c r="AI23" s="20">
        <v>6860214920</v>
      </c>
      <c r="AJ23" s="19"/>
      <c r="AK23" s="32">
        <v>1.06E-2</v>
      </c>
    </row>
    <row r="24" spans="1:37">
      <c r="A24" s="19" t="s">
        <v>237</v>
      </c>
      <c r="B24" s="19"/>
      <c r="C24" s="19" t="s">
        <v>26</v>
      </c>
      <c r="D24" s="19"/>
      <c r="E24" s="19" t="s">
        <v>26</v>
      </c>
      <c r="F24" s="19"/>
      <c r="G24" s="19" t="s">
        <v>258</v>
      </c>
      <c r="H24" s="19"/>
      <c r="I24" s="19" t="s">
        <v>259</v>
      </c>
      <c r="J24" s="19"/>
      <c r="K24" s="20">
        <v>0</v>
      </c>
      <c r="L24" s="19"/>
      <c r="M24" s="20">
        <v>0</v>
      </c>
      <c r="N24" s="19"/>
      <c r="O24" s="20">
        <v>0</v>
      </c>
      <c r="P24" s="19"/>
      <c r="Q24" s="20">
        <v>0</v>
      </c>
      <c r="R24" s="19"/>
      <c r="S24" s="20">
        <v>0</v>
      </c>
      <c r="T24" s="19"/>
      <c r="U24" s="20">
        <v>5000</v>
      </c>
      <c r="V24" s="19"/>
      <c r="W24" s="20">
        <v>3530639809</v>
      </c>
      <c r="X24" s="19"/>
      <c r="Y24" s="20">
        <v>0</v>
      </c>
      <c r="Z24" s="19"/>
      <c r="AA24" s="20">
        <v>0</v>
      </c>
      <c r="AB24" s="19"/>
      <c r="AC24" s="20">
        <v>5000</v>
      </c>
      <c r="AD24" s="19"/>
      <c r="AE24" s="20">
        <v>699424</v>
      </c>
      <c r="AF24" s="19"/>
      <c r="AG24" s="20">
        <v>3530639809</v>
      </c>
      <c r="AH24" s="19"/>
      <c r="AI24" s="20">
        <v>3496486147</v>
      </c>
      <c r="AJ24" s="19"/>
      <c r="AK24" s="32">
        <v>5.4000000000000003E-3</v>
      </c>
    </row>
    <row r="25" spans="1:37">
      <c r="A25" s="19" t="s">
        <v>238</v>
      </c>
      <c r="B25" s="19"/>
      <c r="C25" s="19" t="s">
        <v>26</v>
      </c>
      <c r="D25" s="19"/>
      <c r="E25" s="19" t="s">
        <v>26</v>
      </c>
      <c r="F25" s="19"/>
      <c r="G25" s="19" t="s">
        <v>260</v>
      </c>
      <c r="H25" s="19"/>
      <c r="I25" s="19" t="s">
        <v>261</v>
      </c>
      <c r="J25" s="19"/>
      <c r="K25" s="20">
        <v>0</v>
      </c>
      <c r="L25" s="19"/>
      <c r="M25" s="20">
        <v>0</v>
      </c>
      <c r="N25" s="19"/>
      <c r="O25" s="20">
        <v>0</v>
      </c>
      <c r="P25" s="19"/>
      <c r="Q25" s="20">
        <v>0</v>
      </c>
      <c r="R25" s="19"/>
      <c r="S25" s="20">
        <v>0</v>
      </c>
      <c r="T25" s="19"/>
      <c r="U25" s="20">
        <v>15000</v>
      </c>
      <c r="V25" s="19"/>
      <c r="W25" s="20">
        <v>9804275884</v>
      </c>
      <c r="X25" s="19"/>
      <c r="Y25" s="20">
        <v>0</v>
      </c>
      <c r="Z25" s="19"/>
      <c r="AA25" s="20">
        <v>0</v>
      </c>
      <c r="AB25" s="19"/>
      <c r="AC25" s="20">
        <v>15000</v>
      </c>
      <c r="AD25" s="19"/>
      <c r="AE25" s="20">
        <v>638764</v>
      </c>
      <c r="AF25" s="19"/>
      <c r="AG25" s="20">
        <v>9804275884</v>
      </c>
      <c r="AH25" s="19"/>
      <c r="AI25" s="20">
        <v>9579723360</v>
      </c>
      <c r="AJ25" s="19"/>
      <c r="AK25" s="32">
        <v>1.4800000000000001E-2</v>
      </c>
    </row>
    <row r="26" spans="1:37">
      <c r="A26" s="19" t="s">
        <v>239</v>
      </c>
      <c r="B26" s="19"/>
      <c r="C26" s="19" t="s">
        <v>26</v>
      </c>
      <c r="D26" s="19"/>
      <c r="E26" s="19" t="s">
        <v>26</v>
      </c>
      <c r="F26" s="19"/>
      <c r="G26" s="19" t="s">
        <v>262</v>
      </c>
      <c r="H26" s="19"/>
      <c r="I26" s="19" t="s">
        <v>263</v>
      </c>
      <c r="J26" s="19"/>
      <c r="K26" s="20">
        <v>0</v>
      </c>
      <c r="L26" s="19"/>
      <c r="M26" s="20">
        <v>0</v>
      </c>
      <c r="N26" s="19"/>
      <c r="O26" s="20">
        <v>0</v>
      </c>
      <c r="P26" s="19"/>
      <c r="Q26" s="20">
        <v>0</v>
      </c>
      <c r="R26" s="19"/>
      <c r="S26" s="20">
        <v>0</v>
      </c>
      <c r="T26" s="19"/>
      <c r="U26" s="20">
        <v>4325</v>
      </c>
      <c r="V26" s="19"/>
      <c r="W26" s="20">
        <v>2703614939</v>
      </c>
      <c r="X26" s="19"/>
      <c r="Y26" s="20">
        <v>0</v>
      </c>
      <c r="Z26" s="19"/>
      <c r="AA26" s="20">
        <v>0</v>
      </c>
      <c r="AB26" s="19"/>
      <c r="AC26" s="20">
        <v>4325</v>
      </c>
      <c r="AD26" s="19"/>
      <c r="AE26" s="20">
        <v>609677</v>
      </c>
      <c r="AF26" s="19"/>
      <c r="AG26" s="20">
        <v>2703614939</v>
      </c>
      <c r="AH26" s="19"/>
      <c r="AI26" s="20">
        <v>2636375095</v>
      </c>
      <c r="AJ26" s="19"/>
      <c r="AK26" s="32">
        <v>4.1000000000000003E-3</v>
      </c>
    </row>
    <row r="27" spans="1:37">
      <c r="A27" s="19" t="s">
        <v>240</v>
      </c>
      <c r="B27" s="19"/>
      <c r="C27" s="19" t="s">
        <v>26</v>
      </c>
      <c r="D27" s="19"/>
      <c r="E27" s="19" t="s">
        <v>26</v>
      </c>
      <c r="F27" s="19"/>
      <c r="G27" s="19" t="s">
        <v>180</v>
      </c>
      <c r="H27" s="19"/>
      <c r="I27" s="19" t="s">
        <v>264</v>
      </c>
      <c r="J27" s="19"/>
      <c r="K27" s="20">
        <v>0</v>
      </c>
      <c r="L27" s="19"/>
      <c r="M27" s="20">
        <v>0</v>
      </c>
      <c r="N27" s="19"/>
      <c r="O27" s="20">
        <v>0</v>
      </c>
      <c r="P27" s="19"/>
      <c r="Q27" s="20">
        <v>0</v>
      </c>
      <c r="R27" s="19"/>
      <c r="S27" s="20">
        <v>0</v>
      </c>
      <c r="T27" s="19"/>
      <c r="U27" s="20">
        <v>18500</v>
      </c>
      <c r="V27" s="19"/>
      <c r="W27" s="20">
        <v>10001062361</v>
      </c>
      <c r="X27" s="19"/>
      <c r="Y27" s="20">
        <v>0</v>
      </c>
      <c r="Z27" s="19"/>
      <c r="AA27" s="20">
        <v>0</v>
      </c>
      <c r="AB27" s="19"/>
      <c r="AC27" s="20">
        <v>18500</v>
      </c>
      <c r="AD27" s="19"/>
      <c r="AE27" s="20">
        <v>519671</v>
      </c>
      <c r="AF27" s="19"/>
      <c r="AG27" s="20">
        <v>10001062361</v>
      </c>
      <c r="AH27" s="19"/>
      <c r="AI27" s="20">
        <v>9612170978</v>
      </c>
      <c r="AJ27" s="19"/>
      <c r="AK27" s="32">
        <v>1.4800000000000001E-2</v>
      </c>
    </row>
    <row r="28" spans="1:37" ht="19.5" thickBot="1">
      <c r="A28" s="2" t="s">
        <v>92</v>
      </c>
      <c r="K28" s="4"/>
      <c r="M28" s="4"/>
      <c r="O28" s="7">
        <f>SUM(O10:O27)</f>
        <v>183277</v>
      </c>
      <c r="Q28" s="7">
        <f>SUM(Q10:Q27)</f>
        <v>182276320669</v>
      </c>
      <c r="S28" s="7">
        <f>SUM(S10:S27)</f>
        <v>187662279167</v>
      </c>
      <c r="U28" s="7">
        <f>SUM(U10:U27)</f>
        <v>151362</v>
      </c>
      <c r="W28" s="7">
        <f>SUM(W10:W27)</f>
        <v>96418798118</v>
      </c>
      <c r="Y28" s="7">
        <f>SUM(Y10:Y27)</f>
        <v>7800</v>
      </c>
      <c r="AA28" s="7">
        <f>SUM(AA10:AA27)</f>
        <v>5030743242</v>
      </c>
      <c r="AC28" s="7">
        <f>SUM(AC10:AC27)</f>
        <v>326839</v>
      </c>
      <c r="AE28" s="7"/>
      <c r="AG28" s="7">
        <f>SUM(AG10:AG27)</f>
        <v>273702213987</v>
      </c>
      <c r="AI28" s="7">
        <f>SUM(AI10:AI27)</f>
        <v>272427606670</v>
      </c>
      <c r="AK28" s="8">
        <f>SUM(AK10:AK27)</f>
        <v>0.42080000000000001</v>
      </c>
    </row>
    <row r="29" spans="1:37" ht="19.5" thickTop="1">
      <c r="K29" s="4"/>
      <c r="M29" s="4"/>
      <c r="O29" s="20"/>
      <c r="Q29" s="20"/>
      <c r="S29" s="20"/>
      <c r="U29" s="20"/>
      <c r="W29" s="20"/>
      <c r="Y29" s="20"/>
      <c r="AA29" s="20"/>
      <c r="AC29" s="20"/>
      <c r="AE29" s="20"/>
      <c r="AG29" s="20"/>
      <c r="AI29" s="20"/>
      <c r="AK29" s="32"/>
    </row>
  </sheetData>
  <sortState ref="A10:AK13">
    <sortCondition descending="1" ref="AI10:AI13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tabSelected="1" view="pageBreakPreview" zoomScaleNormal="100" zoomScaleSheetLayoutView="100" workbookViewId="0">
      <selection activeCell="Q52" sqref="Q52"/>
    </sheetView>
  </sheetViews>
  <sheetFormatPr defaultColWidth="9.140625"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30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s="14" customFormat="1" ht="25.5" customHeight="1">
      <c r="A5" s="57" t="s">
        <v>103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s="14" customFormat="1" ht="20.25">
      <c r="A6" s="57" t="s">
        <v>104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8" spans="1:13" ht="30.75" thickBot="1">
      <c r="A8" s="48" t="s">
        <v>2</v>
      </c>
      <c r="C8" s="53" t="str">
        <f>سهام!Q8</f>
        <v>1400/06/31</v>
      </c>
      <c r="D8" s="53" t="s">
        <v>5</v>
      </c>
      <c r="E8" s="53" t="s">
        <v>5</v>
      </c>
      <c r="F8" s="53" t="s">
        <v>5</v>
      </c>
      <c r="G8" s="53" t="s">
        <v>5</v>
      </c>
      <c r="H8" s="53" t="s">
        <v>5</v>
      </c>
      <c r="I8" s="53" t="s">
        <v>5</v>
      </c>
      <c r="J8" s="53" t="s">
        <v>5</v>
      </c>
      <c r="K8" s="53" t="s">
        <v>5</v>
      </c>
      <c r="L8" s="53" t="s">
        <v>5</v>
      </c>
      <c r="M8" s="53" t="s">
        <v>5</v>
      </c>
    </row>
    <row r="9" spans="1:13" ht="30.75" thickBot="1">
      <c r="A9" s="53" t="s">
        <v>2</v>
      </c>
      <c r="C9" s="52" t="s">
        <v>6</v>
      </c>
      <c r="D9" s="12"/>
      <c r="E9" s="52" t="s">
        <v>28</v>
      </c>
      <c r="F9" s="12"/>
      <c r="G9" s="52" t="s">
        <v>29</v>
      </c>
      <c r="H9" s="12"/>
      <c r="I9" s="52" t="s">
        <v>30</v>
      </c>
      <c r="J9" s="12"/>
      <c r="K9" s="52" t="s">
        <v>31</v>
      </c>
      <c r="L9" s="12"/>
      <c r="M9" s="52" t="s">
        <v>32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2"/>
  <sheetViews>
    <sheetView rightToLeft="1" tabSelected="1" view="pageBreakPreview" topLeftCell="C1" zoomScaleNormal="100" zoomScaleSheetLayoutView="100" workbookViewId="0">
      <selection activeCell="Q52" sqref="Q52"/>
    </sheetView>
  </sheetViews>
  <sheetFormatPr defaultColWidth="9.140625"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 ht="30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s="14" customFormat="1" ht="25.5">
      <c r="A5" s="46" t="s">
        <v>105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7" spans="1:31" ht="30.75" thickBot="1">
      <c r="A7" s="53" t="s">
        <v>33</v>
      </c>
      <c r="B7" s="53" t="s">
        <v>33</v>
      </c>
      <c r="C7" s="53" t="s">
        <v>33</v>
      </c>
      <c r="D7" s="53" t="s">
        <v>33</v>
      </c>
      <c r="E7" s="53" t="s">
        <v>33</v>
      </c>
      <c r="F7" s="53" t="s">
        <v>33</v>
      </c>
      <c r="G7" s="53" t="s">
        <v>33</v>
      </c>
      <c r="H7" s="53" t="s">
        <v>33</v>
      </c>
      <c r="I7" s="53" t="s">
        <v>33</v>
      </c>
      <c r="K7" s="53" t="str">
        <f>سهام!C8</f>
        <v>1400/05/31</v>
      </c>
      <c r="L7" s="53" t="s">
        <v>3</v>
      </c>
      <c r="M7" s="53" t="s">
        <v>3</v>
      </c>
      <c r="N7" s="53" t="s">
        <v>3</v>
      </c>
      <c r="O7" s="53" t="s">
        <v>3</v>
      </c>
      <c r="Q7" s="53" t="s">
        <v>4</v>
      </c>
      <c r="R7" s="53" t="s">
        <v>4</v>
      </c>
      <c r="S7" s="53" t="s">
        <v>4</v>
      </c>
      <c r="T7" s="53" t="s">
        <v>4</v>
      </c>
      <c r="U7" s="53" t="s">
        <v>4</v>
      </c>
      <c r="V7" s="53" t="s">
        <v>4</v>
      </c>
      <c r="W7" s="53" t="s">
        <v>4</v>
      </c>
      <c r="Y7" s="53" t="str">
        <f>سهام!Q8</f>
        <v>1400/06/31</v>
      </c>
      <c r="Z7" s="53" t="s">
        <v>5</v>
      </c>
      <c r="AA7" s="53" t="s">
        <v>5</v>
      </c>
      <c r="AB7" s="53" t="s">
        <v>5</v>
      </c>
      <c r="AC7" s="53" t="s">
        <v>5</v>
      </c>
      <c r="AD7" s="53" t="s">
        <v>5</v>
      </c>
      <c r="AE7" s="53" t="s">
        <v>5</v>
      </c>
    </row>
    <row r="8" spans="1:31" ht="30">
      <c r="A8" s="58" t="s">
        <v>34</v>
      </c>
      <c r="B8" s="10"/>
      <c r="C8" s="58" t="s">
        <v>23</v>
      </c>
      <c r="D8" s="10"/>
      <c r="E8" s="58" t="s">
        <v>24</v>
      </c>
      <c r="F8" s="10"/>
      <c r="G8" s="58" t="s">
        <v>35</v>
      </c>
      <c r="H8" s="10"/>
      <c r="I8" s="58" t="s">
        <v>21</v>
      </c>
      <c r="K8" s="58" t="s">
        <v>6</v>
      </c>
      <c r="L8" s="10"/>
      <c r="M8" s="58" t="s">
        <v>7</v>
      </c>
      <c r="N8" s="10"/>
      <c r="O8" s="58" t="s">
        <v>8</v>
      </c>
      <c r="Q8" s="58" t="s">
        <v>9</v>
      </c>
      <c r="R8" s="58" t="s">
        <v>9</v>
      </c>
      <c r="S8" s="58" t="s">
        <v>9</v>
      </c>
      <c r="T8" s="10"/>
      <c r="U8" s="58" t="s">
        <v>10</v>
      </c>
      <c r="V8" s="58" t="s">
        <v>10</v>
      </c>
      <c r="W8" s="58" t="s">
        <v>10</v>
      </c>
      <c r="Y8" s="58" t="s">
        <v>6</v>
      </c>
      <c r="Z8" s="10"/>
      <c r="AA8" s="58" t="s">
        <v>7</v>
      </c>
      <c r="AB8" s="10"/>
      <c r="AC8" s="58" t="s">
        <v>8</v>
      </c>
      <c r="AD8" s="10"/>
      <c r="AE8" s="58" t="s">
        <v>36</v>
      </c>
    </row>
    <row r="9" spans="1:31" ht="30.75" thickBot="1">
      <c r="A9" s="53" t="s">
        <v>34</v>
      </c>
      <c r="B9" s="11"/>
      <c r="C9" s="53" t="s">
        <v>23</v>
      </c>
      <c r="D9" s="11"/>
      <c r="E9" s="53" t="s">
        <v>24</v>
      </c>
      <c r="F9" s="11"/>
      <c r="G9" s="53" t="s">
        <v>35</v>
      </c>
      <c r="H9" s="11"/>
      <c r="I9" s="53" t="s">
        <v>21</v>
      </c>
      <c r="K9" s="53" t="s">
        <v>6</v>
      </c>
      <c r="L9" s="11"/>
      <c r="M9" s="53" t="s">
        <v>7</v>
      </c>
      <c r="N9" s="11"/>
      <c r="O9" s="53" t="s">
        <v>8</v>
      </c>
      <c r="Q9" s="53" t="s">
        <v>6</v>
      </c>
      <c r="R9" s="11"/>
      <c r="S9" s="53" t="s">
        <v>7</v>
      </c>
      <c r="T9" s="11"/>
      <c r="U9" s="53" t="s">
        <v>6</v>
      </c>
      <c r="V9" s="11"/>
      <c r="W9" s="53" t="s">
        <v>13</v>
      </c>
      <c r="Y9" s="53" t="s">
        <v>6</v>
      </c>
      <c r="Z9" s="11"/>
      <c r="AA9" s="53" t="s">
        <v>7</v>
      </c>
      <c r="AB9" s="11"/>
      <c r="AC9" s="53" t="s">
        <v>8</v>
      </c>
      <c r="AD9" s="11"/>
      <c r="AE9" s="53" t="s">
        <v>36</v>
      </c>
    </row>
    <row r="10" spans="1:31">
      <c r="A10" s="1" t="s">
        <v>265</v>
      </c>
      <c r="C10" s="1" t="s">
        <v>267</v>
      </c>
      <c r="E10" s="1">
        <v>18</v>
      </c>
      <c r="G10" s="1">
        <v>0</v>
      </c>
      <c r="I10" s="1" t="s">
        <v>206</v>
      </c>
      <c r="K10" s="1">
        <v>0</v>
      </c>
      <c r="M10" s="1">
        <v>0</v>
      </c>
      <c r="O10" s="1">
        <v>0</v>
      </c>
      <c r="Q10" s="1">
        <v>20000</v>
      </c>
      <c r="S10" s="1">
        <v>10000000000</v>
      </c>
      <c r="U10" s="1">
        <v>0</v>
      </c>
      <c r="W10" s="1">
        <v>0</v>
      </c>
      <c r="Y10" s="1">
        <v>20000</v>
      </c>
      <c r="AA10" s="1">
        <v>10000000000</v>
      </c>
      <c r="AC10" s="1">
        <v>10000000000</v>
      </c>
      <c r="AE10" s="65">
        <v>1.54E-2</v>
      </c>
    </row>
    <row r="11" spans="1:31">
      <c r="A11" s="1" t="s">
        <v>266</v>
      </c>
      <c r="C11" s="1" t="s">
        <v>268</v>
      </c>
      <c r="E11" s="1">
        <v>18</v>
      </c>
      <c r="G11" s="1">
        <v>0</v>
      </c>
      <c r="I11" s="1" t="s">
        <v>206</v>
      </c>
      <c r="K11" s="1">
        <v>0</v>
      </c>
      <c r="M11" s="1">
        <v>0</v>
      </c>
      <c r="O11" s="1">
        <v>0</v>
      </c>
      <c r="Q11" s="1">
        <v>26000</v>
      </c>
      <c r="S11" s="1">
        <v>13000000000</v>
      </c>
      <c r="U11" s="1">
        <v>0</v>
      </c>
      <c r="W11" s="1">
        <v>0</v>
      </c>
      <c r="Y11" s="1">
        <v>26000</v>
      </c>
      <c r="AA11" s="1">
        <v>13000000000</v>
      </c>
      <c r="AC11" s="1">
        <v>13000000000</v>
      </c>
      <c r="AE11" s="65">
        <v>2.01E-2</v>
      </c>
    </row>
    <row r="12" spans="1:31">
      <c r="A12" s="1" t="s">
        <v>204</v>
      </c>
      <c r="C12" s="1" t="s">
        <v>205</v>
      </c>
      <c r="E12" s="1">
        <v>18</v>
      </c>
      <c r="G12" s="1">
        <v>0</v>
      </c>
      <c r="I12" s="1" t="s">
        <v>206</v>
      </c>
      <c r="K12" s="1">
        <v>36000</v>
      </c>
      <c r="M12" s="1">
        <v>18000000000</v>
      </c>
      <c r="O12" s="1">
        <v>18000000000</v>
      </c>
      <c r="Q12" s="1">
        <v>0</v>
      </c>
      <c r="S12" s="1">
        <v>0</v>
      </c>
      <c r="U12" s="1">
        <v>0</v>
      </c>
      <c r="W12" s="1">
        <v>0</v>
      </c>
      <c r="Y12" s="1">
        <v>36000</v>
      </c>
      <c r="AA12" s="1">
        <v>18000000000</v>
      </c>
      <c r="AC12" s="1">
        <v>18000000000</v>
      </c>
      <c r="AE12" s="65">
        <v>2.7799999999999998E-2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6"/>
  <sheetViews>
    <sheetView rightToLeft="1" tabSelected="1" view="pageBreakPreview" topLeftCell="A7" zoomScaleNormal="100" zoomScaleSheetLayoutView="100" workbookViewId="0">
      <selection activeCell="Q52" sqref="Q52"/>
    </sheetView>
  </sheetViews>
  <sheetFormatPr defaultColWidth="9.140625"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1" ht="30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1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1" s="14" customFormat="1" ht="25.5">
      <c r="A5" s="46" t="s">
        <v>106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</row>
    <row r="7" spans="1:21" ht="30.75" thickBot="1">
      <c r="A7" s="48" t="s">
        <v>37</v>
      </c>
      <c r="C7" s="53" t="s">
        <v>38</v>
      </c>
      <c r="D7" s="53" t="s">
        <v>38</v>
      </c>
      <c r="E7" s="53" t="s">
        <v>38</v>
      </c>
      <c r="F7" s="53" t="s">
        <v>38</v>
      </c>
      <c r="G7" s="53" t="s">
        <v>38</v>
      </c>
      <c r="H7" s="53" t="s">
        <v>38</v>
      </c>
      <c r="I7" s="53" t="s">
        <v>38</v>
      </c>
      <c r="K7" s="53" t="str">
        <f>سهام!C8</f>
        <v>1400/05/31</v>
      </c>
      <c r="M7" s="53" t="s">
        <v>4</v>
      </c>
      <c r="N7" s="53" t="s">
        <v>4</v>
      </c>
      <c r="O7" s="53" t="s">
        <v>4</v>
      </c>
      <c r="Q7" s="53" t="str">
        <f>سهام!Q8</f>
        <v>1400/06/31</v>
      </c>
      <c r="R7" s="53" t="s">
        <v>5</v>
      </c>
      <c r="S7" s="53" t="s">
        <v>5</v>
      </c>
    </row>
    <row r="8" spans="1:21" ht="30.75" thickBot="1">
      <c r="A8" s="53" t="s">
        <v>37</v>
      </c>
      <c r="C8" s="52" t="s">
        <v>39</v>
      </c>
      <c r="D8" s="12"/>
      <c r="E8" s="52" t="s">
        <v>40</v>
      </c>
      <c r="F8" s="12"/>
      <c r="G8" s="52" t="s">
        <v>41</v>
      </c>
      <c r="H8" s="12"/>
      <c r="I8" s="52" t="s">
        <v>24</v>
      </c>
      <c r="K8" s="52" t="s">
        <v>42</v>
      </c>
      <c r="M8" s="52" t="s">
        <v>43</v>
      </c>
      <c r="N8" s="12"/>
      <c r="O8" s="52" t="s">
        <v>44</v>
      </c>
      <c r="Q8" s="52" t="s">
        <v>42</v>
      </c>
      <c r="R8" s="12"/>
      <c r="S8" s="52" t="s">
        <v>36</v>
      </c>
    </row>
    <row r="9" spans="1:21">
      <c r="A9" s="2" t="s">
        <v>48</v>
      </c>
      <c r="C9" s="2" t="s">
        <v>115</v>
      </c>
      <c r="E9" s="2" t="s">
        <v>47</v>
      </c>
      <c r="G9" s="2" t="s">
        <v>49</v>
      </c>
      <c r="I9" s="2">
        <v>0</v>
      </c>
      <c r="K9" s="38">
        <v>20000000</v>
      </c>
      <c r="M9" s="38">
        <v>0</v>
      </c>
      <c r="O9" s="38">
        <v>0</v>
      </c>
      <c r="Q9" s="38">
        <v>20000000</v>
      </c>
      <c r="S9" s="39">
        <v>0</v>
      </c>
    </row>
    <row r="10" spans="1:21">
      <c r="A10" s="19" t="s">
        <v>48</v>
      </c>
      <c r="B10" s="19"/>
      <c r="C10" s="19" t="s">
        <v>50</v>
      </c>
      <c r="D10" s="19"/>
      <c r="E10" s="19" t="s">
        <v>45</v>
      </c>
      <c r="F10" s="19"/>
      <c r="G10" s="19" t="s">
        <v>49</v>
      </c>
      <c r="H10" s="19"/>
      <c r="I10" s="19">
        <v>0</v>
      </c>
      <c r="J10" s="19"/>
      <c r="K10" s="20">
        <v>735504246</v>
      </c>
      <c r="L10" s="19"/>
      <c r="M10" s="20">
        <v>26955474401</v>
      </c>
      <c r="N10" s="19"/>
      <c r="O10" s="20">
        <v>12065050000</v>
      </c>
      <c r="P10" s="19"/>
      <c r="Q10" s="20">
        <v>15625928647</v>
      </c>
      <c r="R10" s="19"/>
      <c r="S10" s="32">
        <v>2.41E-2</v>
      </c>
    </row>
    <row r="11" spans="1:21">
      <c r="A11" s="19" t="s">
        <v>52</v>
      </c>
      <c r="B11" s="19"/>
      <c r="C11" s="19" t="s">
        <v>53</v>
      </c>
      <c r="D11" s="19"/>
      <c r="E11" s="19" t="s">
        <v>45</v>
      </c>
      <c r="F11" s="19"/>
      <c r="G11" s="19" t="s">
        <v>54</v>
      </c>
      <c r="H11" s="19"/>
      <c r="I11" s="19">
        <v>0</v>
      </c>
      <c r="J11" s="19"/>
      <c r="K11" s="20">
        <v>881569</v>
      </c>
      <c r="L11" s="19"/>
      <c r="M11" s="20">
        <v>7424</v>
      </c>
      <c r="N11" s="19"/>
      <c r="O11" s="20">
        <v>0</v>
      </c>
      <c r="P11" s="19"/>
      <c r="Q11" s="20">
        <v>888993</v>
      </c>
      <c r="R11" s="19"/>
      <c r="S11" s="32">
        <v>0</v>
      </c>
    </row>
    <row r="12" spans="1:21">
      <c r="A12" s="19" t="s">
        <v>207</v>
      </c>
      <c r="B12" s="19"/>
      <c r="C12" s="19" t="s">
        <v>178</v>
      </c>
      <c r="D12" s="19"/>
      <c r="E12" s="19" t="s">
        <v>62</v>
      </c>
      <c r="F12" s="19"/>
      <c r="G12" s="19" t="s">
        <v>151</v>
      </c>
      <c r="H12" s="19"/>
      <c r="I12" s="19">
        <v>20</v>
      </c>
      <c r="J12" s="19"/>
      <c r="K12" s="20">
        <v>40400000000</v>
      </c>
      <c r="L12" s="19"/>
      <c r="M12" s="20">
        <v>0</v>
      </c>
      <c r="N12" s="19"/>
      <c r="O12" s="20">
        <v>8000000000</v>
      </c>
      <c r="P12" s="19"/>
      <c r="Q12" s="20">
        <v>32400000000</v>
      </c>
      <c r="R12" s="19"/>
      <c r="S12" s="32">
        <v>0.05</v>
      </c>
    </row>
    <row r="13" spans="1:21">
      <c r="A13" s="19" t="s">
        <v>48</v>
      </c>
      <c r="B13" s="19"/>
      <c r="C13" s="19" t="s">
        <v>55</v>
      </c>
      <c r="D13" s="19"/>
      <c r="E13" s="19" t="s">
        <v>45</v>
      </c>
      <c r="F13" s="19"/>
      <c r="G13" s="19" t="s">
        <v>56</v>
      </c>
      <c r="H13" s="19"/>
      <c r="I13" s="19">
        <v>0</v>
      </c>
      <c r="J13" s="19"/>
      <c r="K13" s="20">
        <v>65732221724</v>
      </c>
      <c r="L13" s="19"/>
      <c r="M13" s="20">
        <v>129903283374</v>
      </c>
      <c r="N13" s="19"/>
      <c r="O13" s="20">
        <v>187825188970</v>
      </c>
      <c r="P13" s="19"/>
      <c r="Q13" s="20">
        <v>7810316128</v>
      </c>
      <c r="R13" s="19"/>
      <c r="S13" s="32">
        <v>1.21E-2</v>
      </c>
    </row>
    <row r="14" spans="1:21">
      <c r="A14" s="19" t="s">
        <v>57</v>
      </c>
      <c r="B14" s="19"/>
      <c r="C14" s="19" t="s">
        <v>116</v>
      </c>
      <c r="D14" s="19"/>
      <c r="E14" s="19" t="s">
        <v>47</v>
      </c>
      <c r="F14" s="19"/>
      <c r="G14" s="19" t="s">
        <v>58</v>
      </c>
      <c r="H14" s="19"/>
      <c r="I14" s="19">
        <v>0</v>
      </c>
      <c r="J14" s="19"/>
      <c r="K14" s="20">
        <v>83034422</v>
      </c>
      <c r="L14" s="19"/>
      <c r="M14" s="20">
        <v>870944</v>
      </c>
      <c r="N14" s="19"/>
      <c r="O14" s="20">
        <v>0</v>
      </c>
      <c r="P14" s="19"/>
      <c r="Q14" s="20">
        <v>83905366</v>
      </c>
      <c r="R14" s="19"/>
      <c r="S14" s="32">
        <v>1E-4</v>
      </c>
    </row>
    <row r="15" spans="1:21">
      <c r="A15" s="19" t="s">
        <v>57</v>
      </c>
      <c r="B15" s="19"/>
      <c r="C15" s="19" t="s">
        <v>59</v>
      </c>
      <c r="D15" s="19"/>
      <c r="E15" s="19" t="s">
        <v>45</v>
      </c>
      <c r="F15" s="19"/>
      <c r="G15" s="19" t="s">
        <v>58</v>
      </c>
      <c r="H15" s="19"/>
      <c r="I15" s="19">
        <v>0</v>
      </c>
      <c r="J15" s="19"/>
      <c r="K15" s="20">
        <v>117449</v>
      </c>
      <c r="L15" s="19"/>
      <c r="M15" s="20">
        <v>998</v>
      </c>
      <c r="N15" s="19"/>
      <c r="O15" s="20">
        <v>0</v>
      </c>
      <c r="P15" s="19"/>
      <c r="Q15" s="20">
        <v>118447</v>
      </c>
      <c r="R15" s="19"/>
      <c r="S15" s="32">
        <v>0</v>
      </c>
    </row>
    <row r="16" spans="1:21">
      <c r="A16" s="19" t="s">
        <v>60</v>
      </c>
      <c r="B16" s="19"/>
      <c r="C16" s="19" t="s">
        <v>61</v>
      </c>
      <c r="D16" s="19"/>
      <c r="E16" s="19" t="s">
        <v>62</v>
      </c>
      <c r="F16" s="19"/>
      <c r="G16" s="19" t="s">
        <v>63</v>
      </c>
      <c r="H16" s="19"/>
      <c r="I16" s="19">
        <v>0</v>
      </c>
      <c r="J16" s="19"/>
      <c r="K16" s="20">
        <v>56970356</v>
      </c>
      <c r="L16" s="19"/>
      <c r="M16" s="20">
        <v>0</v>
      </c>
      <c r="N16" s="19"/>
      <c r="O16" s="20">
        <v>0</v>
      </c>
      <c r="P16" s="19"/>
      <c r="Q16" s="20">
        <v>56970356</v>
      </c>
      <c r="R16" s="19"/>
      <c r="S16" s="32">
        <v>1E-4</v>
      </c>
    </row>
    <row r="17" spans="1:19">
      <c r="A17" s="19" t="s">
        <v>64</v>
      </c>
      <c r="B17" s="19"/>
      <c r="C17" s="19" t="s">
        <v>65</v>
      </c>
      <c r="D17" s="19"/>
      <c r="E17" s="19" t="s">
        <v>45</v>
      </c>
      <c r="F17" s="19"/>
      <c r="G17" s="19" t="s">
        <v>27</v>
      </c>
      <c r="H17" s="19"/>
      <c r="I17" s="19">
        <v>0</v>
      </c>
      <c r="J17" s="19"/>
      <c r="K17" s="20">
        <v>68079903</v>
      </c>
      <c r="L17" s="19"/>
      <c r="M17" s="20">
        <v>578213</v>
      </c>
      <c r="N17" s="19"/>
      <c r="O17" s="20">
        <v>0</v>
      </c>
      <c r="P17" s="19"/>
      <c r="Q17" s="20">
        <v>68658116</v>
      </c>
      <c r="R17" s="19"/>
      <c r="S17" s="32">
        <v>1E-4</v>
      </c>
    </row>
    <row r="18" spans="1:19">
      <c r="A18" s="19" t="s">
        <v>64</v>
      </c>
      <c r="B18" s="19"/>
      <c r="C18" s="19" t="s">
        <v>117</v>
      </c>
      <c r="D18" s="19"/>
      <c r="E18" s="19" t="s">
        <v>45</v>
      </c>
      <c r="F18" s="19"/>
      <c r="G18" s="19" t="s">
        <v>66</v>
      </c>
      <c r="H18" s="19"/>
      <c r="I18" s="19">
        <v>0</v>
      </c>
      <c r="J18" s="19"/>
      <c r="K18" s="20">
        <v>34710000</v>
      </c>
      <c r="L18" s="19"/>
      <c r="M18" s="20">
        <v>0</v>
      </c>
      <c r="N18" s="19"/>
      <c r="O18" s="20">
        <v>0</v>
      </c>
      <c r="P18" s="19"/>
      <c r="Q18" s="20">
        <v>34710000</v>
      </c>
      <c r="R18" s="19"/>
      <c r="S18" s="32">
        <v>1E-4</v>
      </c>
    </row>
    <row r="19" spans="1:19">
      <c r="A19" s="19" t="s">
        <v>118</v>
      </c>
      <c r="B19" s="19"/>
      <c r="C19" s="19" t="s">
        <v>119</v>
      </c>
      <c r="D19" s="19"/>
      <c r="E19" s="19" t="s">
        <v>45</v>
      </c>
      <c r="F19" s="19"/>
      <c r="G19" s="19" t="s">
        <v>120</v>
      </c>
      <c r="H19" s="19"/>
      <c r="I19" s="19">
        <v>0</v>
      </c>
      <c r="J19" s="19"/>
      <c r="K19" s="20">
        <v>1188920</v>
      </c>
      <c r="L19" s="19"/>
      <c r="M19" s="20">
        <v>10012</v>
      </c>
      <c r="N19" s="19"/>
      <c r="O19" s="20">
        <v>0</v>
      </c>
      <c r="P19" s="19"/>
      <c r="Q19" s="20">
        <v>1198932</v>
      </c>
      <c r="R19" s="19"/>
      <c r="S19" s="32">
        <v>0</v>
      </c>
    </row>
    <row r="20" spans="1:19">
      <c r="A20" s="19" t="s">
        <v>132</v>
      </c>
      <c r="B20" s="19"/>
      <c r="C20" s="19" t="s">
        <v>133</v>
      </c>
      <c r="D20" s="19"/>
      <c r="E20" s="19" t="s">
        <v>45</v>
      </c>
      <c r="F20" s="19"/>
      <c r="G20" s="19" t="s">
        <v>134</v>
      </c>
      <c r="H20" s="19"/>
      <c r="I20" s="19">
        <v>0</v>
      </c>
      <c r="J20" s="19"/>
      <c r="K20" s="20">
        <v>2039182678</v>
      </c>
      <c r="L20" s="19"/>
      <c r="M20" s="20">
        <v>2038363159</v>
      </c>
      <c r="N20" s="19"/>
      <c r="O20" s="20">
        <v>4076920000</v>
      </c>
      <c r="P20" s="19"/>
      <c r="Q20" s="20">
        <v>625837</v>
      </c>
      <c r="R20" s="19"/>
      <c r="S20" s="32">
        <v>0</v>
      </c>
    </row>
    <row r="21" spans="1:19">
      <c r="A21" s="19" t="s">
        <v>132</v>
      </c>
      <c r="B21" s="19"/>
      <c r="C21" s="19" t="s">
        <v>135</v>
      </c>
      <c r="D21" s="19"/>
      <c r="E21" s="19" t="s">
        <v>62</v>
      </c>
      <c r="F21" s="19"/>
      <c r="G21" s="19" t="s">
        <v>136</v>
      </c>
      <c r="H21" s="19"/>
      <c r="I21" s="19">
        <v>20</v>
      </c>
      <c r="J21" s="19"/>
      <c r="K21" s="20">
        <v>120000000000</v>
      </c>
      <c r="L21" s="19"/>
      <c r="M21" s="20">
        <v>0</v>
      </c>
      <c r="N21" s="19"/>
      <c r="O21" s="20">
        <v>0</v>
      </c>
      <c r="P21" s="19"/>
      <c r="Q21" s="20">
        <v>120000000000</v>
      </c>
      <c r="R21" s="19"/>
      <c r="S21" s="32">
        <v>0.18529999999999999</v>
      </c>
    </row>
    <row r="22" spans="1:19">
      <c r="A22" s="19" t="s">
        <v>207</v>
      </c>
      <c r="B22" s="19"/>
      <c r="C22" s="19" t="s">
        <v>152</v>
      </c>
      <c r="D22" s="19"/>
      <c r="E22" s="19" t="s">
        <v>45</v>
      </c>
      <c r="F22" s="19"/>
      <c r="G22" s="19" t="s">
        <v>153</v>
      </c>
      <c r="H22" s="19"/>
      <c r="I22" s="19">
        <v>0</v>
      </c>
      <c r="J22" s="19"/>
      <c r="K22" s="20">
        <v>690483798</v>
      </c>
      <c r="L22" s="19"/>
      <c r="M22" s="20">
        <v>8699478495</v>
      </c>
      <c r="N22" s="19"/>
      <c r="O22" s="20">
        <v>9380316000</v>
      </c>
      <c r="P22" s="19"/>
      <c r="Q22" s="20">
        <v>9646293</v>
      </c>
      <c r="R22" s="19"/>
      <c r="S22" s="32">
        <v>0</v>
      </c>
    </row>
    <row r="23" spans="1:19">
      <c r="A23" s="19" t="s">
        <v>208</v>
      </c>
      <c r="B23" s="19"/>
      <c r="C23" s="19" t="s">
        <v>209</v>
      </c>
      <c r="D23" s="19"/>
      <c r="E23" s="19" t="s">
        <v>45</v>
      </c>
      <c r="F23" s="19"/>
      <c r="G23" s="19" t="s">
        <v>210</v>
      </c>
      <c r="H23" s="19"/>
      <c r="I23" s="19">
        <v>0</v>
      </c>
      <c r="J23" s="19"/>
      <c r="K23" s="20">
        <v>200000</v>
      </c>
      <c r="L23" s="19"/>
      <c r="M23" s="20">
        <v>0</v>
      </c>
      <c r="N23" s="19"/>
      <c r="O23" s="20">
        <v>80000</v>
      </c>
      <c r="P23" s="19"/>
      <c r="Q23" s="20">
        <v>120000</v>
      </c>
      <c r="R23" s="19"/>
      <c r="S23" s="32">
        <v>0</v>
      </c>
    </row>
    <row r="24" spans="1:19">
      <c r="A24" s="19" t="s">
        <v>211</v>
      </c>
      <c r="B24" s="19"/>
      <c r="C24" s="19" t="s">
        <v>212</v>
      </c>
      <c r="D24" s="19"/>
      <c r="E24" s="19" t="s">
        <v>45</v>
      </c>
      <c r="F24" s="19"/>
      <c r="G24" s="19" t="s">
        <v>210</v>
      </c>
      <c r="H24" s="19"/>
      <c r="I24" s="19">
        <v>0</v>
      </c>
      <c r="J24" s="19"/>
      <c r="K24" s="20">
        <v>345405479</v>
      </c>
      <c r="L24" s="19"/>
      <c r="M24" s="20">
        <v>23305996035</v>
      </c>
      <c r="N24" s="19"/>
      <c r="O24" s="20">
        <v>23000020000</v>
      </c>
      <c r="P24" s="19"/>
      <c r="Q24" s="20">
        <v>651381514</v>
      </c>
      <c r="R24" s="19"/>
      <c r="S24" s="32">
        <v>1E-3</v>
      </c>
    </row>
    <row r="25" spans="1:19" ht="19.5" thickBot="1">
      <c r="A25" s="2" t="s">
        <v>92</v>
      </c>
      <c r="K25" s="7">
        <f>SUM(K9:K24)</f>
        <v>230207980544</v>
      </c>
      <c r="M25" s="7">
        <f>SUM(M9:M24)</f>
        <v>190904063055</v>
      </c>
      <c r="O25" s="7">
        <f>SUM(O9:O24)</f>
        <v>244347574970</v>
      </c>
      <c r="Q25" s="7">
        <f>SUM(Q9:Q24)</f>
        <v>176764468629</v>
      </c>
      <c r="S25" s="8">
        <f>SUM(S9:S24)</f>
        <v>0.27290000000000003</v>
      </c>
    </row>
    <row r="26" spans="1:19" ht="19.5" thickTop="1"/>
  </sheetData>
  <mergeCells count="18">
    <mergeCell ref="C8"/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rightToLeft="1" tabSelected="1" view="pageBreakPreview" zoomScale="70" zoomScaleNormal="100" zoomScaleSheetLayoutView="70" workbookViewId="0">
      <selection activeCell="Q52" sqref="Q52"/>
    </sheetView>
  </sheetViews>
  <sheetFormatPr defaultColWidth="9.140625"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ht="30">
      <c r="A3" s="47" t="s">
        <v>67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customFormat="1" ht="25.5">
      <c r="A5" s="46" t="s">
        <v>107</v>
      </c>
      <c r="B5" s="46"/>
      <c r="C5" s="46"/>
      <c r="D5" s="46"/>
      <c r="E5" s="46"/>
      <c r="F5" s="46"/>
      <c r="G5" s="46"/>
      <c r="H5" s="46"/>
      <c r="I5" s="24"/>
      <c r="K5" s="22"/>
      <c r="M5" s="22"/>
      <c r="O5" s="22"/>
    </row>
    <row r="7" spans="1:19" ht="30.75" thickBot="1">
      <c r="A7" s="53" t="s">
        <v>68</v>
      </c>
      <c r="B7" s="53" t="s">
        <v>68</v>
      </c>
      <c r="C7" s="53" t="s">
        <v>68</v>
      </c>
      <c r="D7" s="53" t="s">
        <v>68</v>
      </c>
      <c r="E7" s="53" t="s">
        <v>68</v>
      </c>
      <c r="F7" s="53" t="s">
        <v>68</v>
      </c>
      <c r="G7" s="53" t="s">
        <v>68</v>
      </c>
      <c r="I7" s="53" t="s">
        <v>69</v>
      </c>
      <c r="J7" s="53" t="s">
        <v>69</v>
      </c>
      <c r="K7" s="53" t="s">
        <v>69</v>
      </c>
      <c r="L7" s="53" t="s">
        <v>69</v>
      </c>
      <c r="M7" s="53" t="s">
        <v>69</v>
      </c>
      <c r="O7" s="53" t="s">
        <v>70</v>
      </c>
      <c r="P7" s="53" t="s">
        <v>70</v>
      </c>
      <c r="Q7" s="53" t="s">
        <v>70</v>
      </c>
      <c r="R7" s="53" t="s">
        <v>70</v>
      </c>
      <c r="S7" s="53" t="s">
        <v>70</v>
      </c>
    </row>
    <row r="8" spans="1:19" ht="30.75" thickBot="1">
      <c r="A8" s="52" t="s">
        <v>71</v>
      </c>
      <c r="B8" s="12"/>
      <c r="C8" s="52" t="s">
        <v>72</v>
      </c>
      <c r="D8" s="12"/>
      <c r="E8" s="52" t="s">
        <v>23</v>
      </c>
      <c r="F8" s="12"/>
      <c r="G8" s="52" t="s">
        <v>24</v>
      </c>
      <c r="I8" s="59" t="s">
        <v>73</v>
      </c>
      <c r="J8" s="12"/>
      <c r="K8" s="59" t="s">
        <v>74</v>
      </c>
      <c r="L8" s="12"/>
      <c r="M8" s="59" t="s">
        <v>75</v>
      </c>
      <c r="O8" s="59" t="s">
        <v>73</v>
      </c>
      <c r="P8" s="12"/>
      <c r="Q8" s="52" t="s">
        <v>74</v>
      </c>
      <c r="R8" s="12"/>
      <c r="S8" s="52" t="s">
        <v>75</v>
      </c>
    </row>
    <row r="9" spans="1:19">
      <c r="A9" s="2" t="s">
        <v>154</v>
      </c>
      <c r="C9" s="2" t="s">
        <v>76</v>
      </c>
      <c r="E9" s="2" t="s">
        <v>126</v>
      </c>
      <c r="G9" s="2">
        <v>18</v>
      </c>
      <c r="I9" s="43">
        <v>2679588028</v>
      </c>
      <c r="K9" s="43" t="s">
        <v>76</v>
      </c>
      <c r="M9" s="43">
        <v>2679588028</v>
      </c>
      <c r="O9" s="43">
        <v>15360863862</v>
      </c>
      <c r="Q9" s="44" t="s">
        <v>76</v>
      </c>
      <c r="S9" s="38">
        <v>15360863862</v>
      </c>
    </row>
    <row r="10" spans="1:19">
      <c r="A10" s="19" t="s">
        <v>156</v>
      </c>
      <c r="B10" s="19"/>
      <c r="C10" s="19" t="s">
        <v>76</v>
      </c>
      <c r="D10" s="19"/>
      <c r="E10" s="19" t="s">
        <v>157</v>
      </c>
      <c r="F10" s="19"/>
      <c r="G10" s="19">
        <v>16</v>
      </c>
      <c r="H10" s="19"/>
      <c r="I10" s="31">
        <v>0</v>
      </c>
      <c r="J10" s="19"/>
      <c r="K10" s="31" t="s">
        <v>76</v>
      </c>
      <c r="L10" s="19"/>
      <c r="M10" s="31">
        <v>0</v>
      </c>
      <c r="N10" s="19"/>
      <c r="O10" s="31">
        <v>160891661</v>
      </c>
      <c r="P10" s="19"/>
      <c r="Q10" s="19" t="s">
        <v>76</v>
      </c>
      <c r="R10" s="19"/>
      <c r="S10" s="20">
        <v>160891661</v>
      </c>
    </row>
    <row r="11" spans="1:19">
      <c r="A11" s="19" t="s">
        <v>124</v>
      </c>
      <c r="B11" s="19"/>
      <c r="C11" s="19" t="s">
        <v>76</v>
      </c>
      <c r="D11" s="19"/>
      <c r="E11" s="19" t="s">
        <v>123</v>
      </c>
      <c r="F11" s="19"/>
      <c r="G11" s="19">
        <v>17</v>
      </c>
      <c r="H11" s="19"/>
      <c r="I11" s="31">
        <v>0</v>
      </c>
      <c r="J11" s="19"/>
      <c r="K11" s="31" t="s">
        <v>76</v>
      </c>
      <c r="L11" s="19"/>
      <c r="M11" s="31">
        <v>0</v>
      </c>
      <c r="N11" s="19"/>
      <c r="O11" s="31">
        <v>1663220427</v>
      </c>
      <c r="P11" s="19"/>
      <c r="Q11" s="19" t="s">
        <v>76</v>
      </c>
      <c r="R11" s="19"/>
      <c r="S11" s="20">
        <v>1663220427</v>
      </c>
    </row>
    <row r="12" spans="1:19">
      <c r="A12" s="19" t="s">
        <v>48</v>
      </c>
      <c r="B12" s="19"/>
      <c r="C12" s="19">
        <v>24</v>
      </c>
      <c r="D12" s="19"/>
      <c r="E12" s="19" t="s">
        <v>76</v>
      </c>
      <c r="F12" s="19"/>
      <c r="G12" s="19">
        <v>0</v>
      </c>
      <c r="H12" s="19"/>
      <c r="I12" s="31">
        <v>5750</v>
      </c>
      <c r="J12" s="19"/>
      <c r="K12" s="31">
        <v>0</v>
      </c>
      <c r="L12" s="19"/>
      <c r="M12" s="31">
        <v>5750</v>
      </c>
      <c r="N12" s="19"/>
      <c r="O12" s="31">
        <v>26845</v>
      </c>
      <c r="P12" s="19"/>
      <c r="Q12" s="19">
        <v>0</v>
      </c>
      <c r="R12" s="19"/>
      <c r="S12" s="20">
        <v>26845</v>
      </c>
    </row>
    <row r="13" spans="1:19">
      <c r="A13" s="19" t="s">
        <v>46</v>
      </c>
      <c r="B13" s="19"/>
      <c r="C13" s="19">
        <v>19</v>
      </c>
      <c r="D13" s="19"/>
      <c r="E13" s="19" t="s">
        <v>76</v>
      </c>
      <c r="F13" s="19"/>
      <c r="G13" s="19">
        <v>0</v>
      </c>
      <c r="H13" s="19"/>
      <c r="I13" s="31">
        <v>0</v>
      </c>
      <c r="J13" s="19"/>
      <c r="K13" s="31">
        <v>0</v>
      </c>
      <c r="L13" s="19"/>
      <c r="M13" s="31">
        <v>0</v>
      </c>
      <c r="N13" s="19"/>
      <c r="O13" s="31">
        <v>1195419</v>
      </c>
      <c r="P13" s="19"/>
      <c r="Q13" s="19">
        <v>0</v>
      </c>
      <c r="R13" s="19"/>
      <c r="S13" s="20">
        <v>1195419</v>
      </c>
    </row>
    <row r="14" spans="1:19">
      <c r="A14" s="19" t="s">
        <v>52</v>
      </c>
      <c r="B14" s="19"/>
      <c r="C14" s="19">
        <v>1</v>
      </c>
      <c r="D14" s="19"/>
      <c r="E14" s="19" t="s">
        <v>76</v>
      </c>
      <c r="F14" s="19"/>
      <c r="G14" s="19">
        <v>0</v>
      </c>
      <c r="H14" s="19"/>
      <c r="I14" s="31">
        <v>7424</v>
      </c>
      <c r="J14" s="19"/>
      <c r="K14" s="31">
        <v>0</v>
      </c>
      <c r="L14" s="19"/>
      <c r="M14" s="31">
        <v>7424</v>
      </c>
      <c r="N14" s="19"/>
      <c r="O14" s="31">
        <v>43382</v>
      </c>
      <c r="P14" s="19"/>
      <c r="Q14" s="19">
        <v>0</v>
      </c>
      <c r="R14" s="19"/>
      <c r="S14" s="20">
        <v>43382</v>
      </c>
    </row>
    <row r="15" spans="1:19">
      <c r="A15" s="19" t="s">
        <v>207</v>
      </c>
      <c r="B15" s="19"/>
      <c r="C15" s="19">
        <v>18</v>
      </c>
      <c r="D15" s="19"/>
      <c r="E15" s="19" t="s">
        <v>76</v>
      </c>
      <c r="F15" s="19"/>
      <c r="G15" s="19">
        <v>20</v>
      </c>
      <c r="H15" s="19"/>
      <c r="I15" s="31">
        <v>638027393</v>
      </c>
      <c r="J15" s="19"/>
      <c r="K15" s="31">
        <v>-1335761</v>
      </c>
      <c r="L15" s="19"/>
      <c r="M15" s="31">
        <v>639363154</v>
      </c>
      <c r="N15" s="19"/>
      <c r="O15" s="31">
        <v>5330905028</v>
      </c>
      <c r="P15" s="19"/>
      <c r="Q15" s="19">
        <v>1907313</v>
      </c>
      <c r="R15" s="19"/>
      <c r="S15" s="20">
        <v>5328997715</v>
      </c>
    </row>
    <row r="16" spans="1:19">
      <c r="A16" s="19" t="s">
        <v>48</v>
      </c>
      <c r="B16" s="19"/>
      <c r="C16" s="19">
        <v>27</v>
      </c>
      <c r="D16" s="19"/>
      <c r="E16" s="19" t="s">
        <v>76</v>
      </c>
      <c r="F16" s="19"/>
      <c r="G16" s="19">
        <v>0</v>
      </c>
      <c r="H16" s="19"/>
      <c r="I16" s="31">
        <v>1008610</v>
      </c>
      <c r="J16" s="19"/>
      <c r="K16" s="31">
        <v>0</v>
      </c>
      <c r="L16" s="19"/>
      <c r="M16" s="31">
        <v>1008610</v>
      </c>
      <c r="N16" s="19"/>
      <c r="O16" s="31">
        <v>16227383</v>
      </c>
      <c r="P16" s="19"/>
      <c r="Q16" s="19">
        <v>0</v>
      </c>
      <c r="R16" s="19"/>
      <c r="S16" s="20">
        <v>16227383</v>
      </c>
    </row>
    <row r="17" spans="1:19">
      <c r="A17" s="19" t="s">
        <v>57</v>
      </c>
      <c r="B17" s="19"/>
      <c r="C17" s="19">
        <v>13</v>
      </c>
      <c r="D17" s="19"/>
      <c r="E17" s="19" t="s">
        <v>76</v>
      </c>
      <c r="F17" s="19"/>
      <c r="G17" s="19">
        <v>0</v>
      </c>
      <c r="H17" s="19"/>
      <c r="I17" s="31">
        <v>998</v>
      </c>
      <c r="J17" s="19"/>
      <c r="K17" s="31">
        <v>0</v>
      </c>
      <c r="L17" s="19"/>
      <c r="M17" s="31">
        <v>998</v>
      </c>
      <c r="N17" s="19"/>
      <c r="O17" s="31">
        <v>5829</v>
      </c>
      <c r="P17" s="19"/>
      <c r="Q17" s="19">
        <v>0</v>
      </c>
      <c r="R17" s="19"/>
      <c r="S17" s="20">
        <v>5829</v>
      </c>
    </row>
    <row r="18" spans="1:19">
      <c r="A18" s="19" t="s">
        <v>60</v>
      </c>
      <c r="B18" s="19"/>
      <c r="C18" s="19">
        <v>13</v>
      </c>
      <c r="D18" s="19"/>
      <c r="E18" s="19" t="s">
        <v>76</v>
      </c>
      <c r="F18" s="19"/>
      <c r="G18" s="19">
        <v>0</v>
      </c>
      <c r="H18" s="19"/>
      <c r="I18" s="31">
        <v>870944</v>
      </c>
      <c r="J18" s="19"/>
      <c r="K18" s="31">
        <v>0</v>
      </c>
      <c r="L18" s="19"/>
      <c r="M18" s="31">
        <v>870944</v>
      </c>
      <c r="N18" s="19"/>
      <c r="O18" s="31">
        <v>5196264</v>
      </c>
      <c r="P18" s="19"/>
      <c r="Q18" s="19">
        <v>0</v>
      </c>
      <c r="R18" s="19"/>
      <c r="S18" s="20">
        <v>5196264</v>
      </c>
    </row>
    <row r="19" spans="1:19">
      <c r="A19" s="19" t="s">
        <v>64</v>
      </c>
      <c r="B19" s="19"/>
      <c r="C19" s="19">
        <v>18</v>
      </c>
      <c r="D19" s="19"/>
      <c r="E19" s="19" t="s">
        <v>76</v>
      </c>
      <c r="F19" s="19"/>
      <c r="G19" s="19">
        <v>0</v>
      </c>
      <c r="H19" s="19"/>
      <c r="I19" s="31">
        <v>578213</v>
      </c>
      <c r="J19" s="19"/>
      <c r="K19" s="31">
        <v>0</v>
      </c>
      <c r="L19" s="19"/>
      <c r="M19" s="31">
        <v>578213</v>
      </c>
      <c r="N19" s="19"/>
      <c r="O19" s="31">
        <v>16135993</v>
      </c>
      <c r="P19" s="19"/>
      <c r="Q19" s="19">
        <v>0</v>
      </c>
      <c r="R19" s="19"/>
      <c r="S19" s="20">
        <v>16135993</v>
      </c>
    </row>
    <row r="20" spans="1:19">
      <c r="A20" s="19" t="s">
        <v>118</v>
      </c>
      <c r="B20" s="19"/>
      <c r="C20" s="19">
        <v>17</v>
      </c>
      <c r="D20" s="19"/>
      <c r="E20" s="19" t="s">
        <v>76</v>
      </c>
      <c r="F20" s="19"/>
      <c r="G20" s="19">
        <v>0</v>
      </c>
      <c r="H20" s="19"/>
      <c r="I20" s="31">
        <v>10012</v>
      </c>
      <c r="J20" s="19"/>
      <c r="K20" s="31">
        <v>0</v>
      </c>
      <c r="L20" s="19"/>
      <c r="M20" s="31">
        <v>10012</v>
      </c>
      <c r="N20" s="19"/>
      <c r="O20" s="31">
        <v>50416</v>
      </c>
      <c r="P20" s="19"/>
      <c r="Q20" s="19">
        <v>0</v>
      </c>
      <c r="R20" s="19"/>
      <c r="S20" s="20">
        <v>50416</v>
      </c>
    </row>
    <row r="21" spans="1:19">
      <c r="A21" s="19" t="s">
        <v>64</v>
      </c>
      <c r="B21" s="19"/>
      <c r="C21" s="19">
        <v>3</v>
      </c>
      <c r="D21" s="19"/>
      <c r="E21" s="19" t="s">
        <v>76</v>
      </c>
      <c r="F21" s="19"/>
      <c r="G21" s="19">
        <v>20</v>
      </c>
      <c r="H21" s="19"/>
      <c r="I21" s="31">
        <v>0</v>
      </c>
      <c r="J21" s="19"/>
      <c r="K21" s="31">
        <v>0</v>
      </c>
      <c r="L21" s="19"/>
      <c r="M21" s="31">
        <v>0</v>
      </c>
      <c r="N21" s="19"/>
      <c r="O21" s="31">
        <v>3671083184</v>
      </c>
      <c r="P21" s="19"/>
      <c r="Q21" s="19">
        <v>0</v>
      </c>
      <c r="R21" s="19"/>
      <c r="S21" s="20">
        <v>3671083184</v>
      </c>
    </row>
    <row r="22" spans="1:19">
      <c r="A22" s="19" t="s">
        <v>132</v>
      </c>
      <c r="B22" s="19"/>
      <c r="C22" s="19">
        <v>23</v>
      </c>
      <c r="D22" s="19"/>
      <c r="E22" s="19" t="s">
        <v>76</v>
      </c>
      <c r="F22" s="19"/>
      <c r="G22" s="19">
        <v>0</v>
      </c>
      <c r="H22" s="19"/>
      <c r="I22" s="31">
        <v>6995</v>
      </c>
      <c r="J22" s="19"/>
      <c r="K22" s="31">
        <v>0</v>
      </c>
      <c r="L22" s="19"/>
      <c r="M22" s="31">
        <v>6995</v>
      </c>
      <c r="N22" s="19"/>
      <c r="O22" s="31">
        <v>57890</v>
      </c>
      <c r="P22" s="19"/>
      <c r="Q22" s="19">
        <v>0</v>
      </c>
      <c r="R22" s="19"/>
      <c r="S22" s="20">
        <v>57890</v>
      </c>
    </row>
    <row r="23" spans="1:19">
      <c r="A23" s="19" t="s">
        <v>132</v>
      </c>
      <c r="B23" s="19"/>
      <c r="C23" s="19">
        <v>23</v>
      </c>
      <c r="D23" s="19"/>
      <c r="E23" s="19" t="s">
        <v>76</v>
      </c>
      <c r="F23" s="19"/>
      <c r="G23" s="19">
        <v>20</v>
      </c>
      <c r="H23" s="19"/>
      <c r="I23" s="31">
        <v>2038356164</v>
      </c>
      <c r="J23" s="19"/>
      <c r="K23" s="31">
        <v>0</v>
      </c>
      <c r="L23" s="19"/>
      <c r="M23" s="31">
        <v>2038356164</v>
      </c>
      <c r="N23" s="19"/>
      <c r="O23" s="31">
        <v>12949157876</v>
      </c>
      <c r="P23" s="19"/>
      <c r="Q23" s="19">
        <v>7365237</v>
      </c>
      <c r="R23" s="19"/>
      <c r="S23" s="20">
        <v>12941792639</v>
      </c>
    </row>
    <row r="24" spans="1:19">
      <c r="A24" s="19" t="s">
        <v>207</v>
      </c>
      <c r="B24" s="19"/>
      <c r="C24" s="19">
        <v>18</v>
      </c>
      <c r="D24" s="19"/>
      <c r="E24" s="19" t="s">
        <v>76</v>
      </c>
      <c r="F24" s="19"/>
      <c r="G24" s="19">
        <v>0</v>
      </c>
      <c r="H24" s="19"/>
      <c r="I24" s="31">
        <v>81237</v>
      </c>
      <c r="J24" s="19"/>
      <c r="K24" s="31">
        <v>0</v>
      </c>
      <c r="L24" s="19"/>
      <c r="M24" s="31">
        <v>81237</v>
      </c>
      <c r="N24" s="19"/>
      <c r="O24" s="31">
        <v>279472</v>
      </c>
      <c r="P24" s="19"/>
      <c r="Q24" s="19">
        <v>0</v>
      </c>
      <c r="R24" s="19"/>
      <c r="S24" s="20">
        <v>279472</v>
      </c>
    </row>
    <row r="25" spans="1:19">
      <c r="A25" s="19" t="s">
        <v>211</v>
      </c>
      <c r="B25" s="19"/>
      <c r="C25" s="19">
        <v>21</v>
      </c>
      <c r="D25" s="19"/>
      <c r="E25" s="19" t="s">
        <v>76</v>
      </c>
      <c r="F25" s="19"/>
      <c r="G25" s="19">
        <v>0</v>
      </c>
      <c r="H25" s="19"/>
      <c r="I25" s="31">
        <v>242611</v>
      </c>
      <c r="J25" s="19"/>
      <c r="K25" s="31">
        <v>0</v>
      </c>
      <c r="L25" s="19"/>
      <c r="M25" s="31">
        <v>242611</v>
      </c>
      <c r="N25" s="19"/>
      <c r="O25" s="31">
        <v>242611</v>
      </c>
      <c r="P25" s="19"/>
      <c r="Q25" s="19">
        <v>0</v>
      </c>
      <c r="R25" s="19"/>
      <c r="S25" s="20">
        <v>242611</v>
      </c>
    </row>
    <row r="26" spans="1:19" ht="19.5" thickBot="1">
      <c r="A26" s="2" t="s">
        <v>92</v>
      </c>
      <c r="I26" s="23">
        <f>SUM(I9:I25)</f>
        <v>5358784379</v>
      </c>
      <c r="K26" s="23">
        <f>SUM(K9:K25)</f>
        <v>-1335761</v>
      </c>
      <c r="M26" s="23">
        <f>SUM(M9:M25)</f>
        <v>5360120140</v>
      </c>
      <c r="O26" s="23">
        <f>SUM(O9:O25)</f>
        <v>39175583542</v>
      </c>
      <c r="Q26" s="13">
        <f>SUM(Q9:Q25)</f>
        <v>9272550</v>
      </c>
      <c r="S26" s="7">
        <f>SUM(S9:S25)</f>
        <v>39166310992</v>
      </c>
    </row>
    <row r="27" spans="1:19" ht="19.5" thickTop="1"/>
  </sheetData>
  <sortState ref="A9:S35">
    <sortCondition descending="1" ref="S9:S3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  <mergeCell ref="A5:H5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3"/>
  <sheetViews>
    <sheetView rightToLeft="1" tabSelected="1" view="pageBreakPreview" zoomScale="70" zoomScaleNormal="100" zoomScaleSheetLayoutView="70" workbookViewId="0">
      <selection activeCell="Q52" sqref="Q52"/>
    </sheetView>
  </sheetViews>
  <sheetFormatPr defaultColWidth="9.140625"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2" ht="30">
      <c r="A3" s="47" t="s">
        <v>67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2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2" s="17" customFormat="1" ht="25.5">
      <c r="A5" s="46" t="s">
        <v>87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7" spans="1:22" ht="30.75" thickBot="1">
      <c r="A7" s="48" t="s">
        <v>2</v>
      </c>
      <c r="C7" s="53" t="s">
        <v>77</v>
      </c>
      <c r="D7" s="53" t="s">
        <v>77</v>
      </c>
      <c r="E7" s="53" t="s">
        <v>77</v>
      </c>
      <c r="F7" s="53" t="s">
        <v>77</v>
      </c>
      <c r="G7" s="53" t="s">
        <v>77</v>
      </c>
      <c r="I7" s="53" t="s">
        <v>69</v>
      </c>
      <c r="J7" s="53" t="s">
        <v>69</v>
      </c>
      <c r="K7" s="53" t="s">
        <v>69</v>
      </c>
      <c r="L7" s="53" t="s">
        <v>69</v>
      </c>
      <c r="M7" s="53" t="s">
        <v>69</v>
      </c>
      <c r="O7" s="53" t="s">
        <v>70</v>
      </c>
      <c r="P7" s="53" t="s">
        <v>70</v>
      </c>
      <c r="Q7" s="53" t="s">
        <v>70</v>
      </c>
      <c r="R7" s="53" t="s">
        <v>70</v>
      </c>
      <c r="S7" s="53" t="s">
        <v>70</v>
      </c>
    </row>
    <row r="8" spans="1:22" ht="30.75" thickBot="1">
      <c r="A8" s="53" t="s">
        <v>2</v>
      </c>
      <c r="C8" s="52" t="s">
        <v>78</v>
      </c>
      <c r="D8" s="12"/>
      <c r="E8" s="52" t="s">
        <v>79</v>
      </c>
      <c r="F8" s="12"/>
      <c r="G8" s="52" t="s">
        <v>80</v>
      </c>
      <c r="I8" s="52" t="s">
        <v>81</v>
      </c>
      <c r="J8" s="12"/>
      <c r="K8" s="52" t="s">
        <v>74</v>
      </c>
      <c r="L8" s="12"/>
      <c r="M8" s="52" t="s">
        <v>82</v>
      </c>
      <c r="O8" s="52" t="s">
        <v>81</v>
      </c>
      <c r="P8" s="12"/>
      <c r="Q8" s="59" t="s">
        <v>74</v>
      </c>
      <c r="R8" s="12"/>
      <c r="S8" s="52" t="s">
        <v>82</v>
      </c>
    </row>
    <row r="9" spans="1:22" ht="21">
      <c r="A9" s="3" t="s">
        <v>170</v>
      </c>
      <c r="C9" s="2" t="s">
        <v>183</v>
      </c>
      <c r="E9" s="2">
        <v>47000</v>
      </c>
      <c r="G9" s="2">
        <v>4500</v>
      </c>
      <c r="I9" s="38">
        <v>0</v>
      </c>
      <c r="K9" s="38">
        <v>0</v>
      </c>
      <c r="M9" s="38">
        <v>0</v>
      </c>
      <c r="O9" s="38">
        <v>211500000</v>
      </c>
      <c r="Q9" s="43">
        <v>0</v>
      </c>
      <c r="S9" s="38">
        <v>211500000</v>
      </c>
    </row>
    <row r="10" spans="1:22" ht="21">
      <c r="A10" s="3" t="s">
        <v>171</v>
      </c>
      <c r="C10" s="2" t="s">
        <v>213</v>
      </c>
      <c r="E10" s="2">
        <v>250000</v>
      </c>
      <c r="G10" s="2">
        <v>3000</v>
      </c>
      <c r="I10" s="20">
        <v>0</v>
      </c>
      <c r="K10" s="20">
        <v>0</v>
      </c>
      <c r="M10" s="20">
        <v>0</v>
      </c>
      <c r="O10" s="20">
        <v>750000000</v>
      </c>
      <c r="Q10" s="31">
        <v>15593561</v>
      </c>
      <c r="S10" s="20">
        <v>734406439</v>
      </c>
    </row>
    <row r="11" spans="1:22" ht="21">
      <c r="A11" s="3" t="s">
        <v>129</v>
      </c>
      <c r="C11" s="2" t="s">
        <v>214</v>
      </c>
      <c r="E11" s="2">
        <v>171000</v>
      </c>
      <c r="G11" s="2">
        <v>600</v>
      </c>
      <c r="I11" s="20">
        <v>0</v>
      </c>
      <c r="K11" s="20">
        <v>0</v>
      </c>
      <c r="M11" s="20">
        <v>0</v>
      </c>
      <c r="O11" s="20">
        <v>102600000</v>
      </c>
      <c r="Q11" s="31">
        <v>70226</v>
      </c>
      <c r="S11" s="20">
        <v>102529774</v>
      </c>
    </row>
    <row r="12" spans="1:22" ht="21">
      <c r="A12" s="3" t="s">
        <v>182</v>
      </c>
      <c r="C12" s="2" t="s">
        <v>184</v>
      </c>
      <c r="E12" s="2">
        <v>129000</v>
      </c>
      <c r="G12" s="2">
        <v>4650</v>
      </c>
      <c r="I12" s="20">
        <v>0</v>
      </c>
      <c r="K12" s="20">
        <v>0</v>
      </c>
      <c r="M12" s="20">
        <v>0</v>
      </c>
      <c r="O12" s="20">
        <v>599850000</v>
      </c>
      <c r="Q12" s="31">
        <v>40602874</v>
      </c>
      <c r="S12" s="20">
        <v>559247126</v>
      </c>
    </row>
    <row r="13" spans="1:22" ht="21">
      <c r="A13" s="3" t="s">
        <v>166</v>
      </c>
      <c r="C13" s="2" t="s">
        <v>215</v>
      </c>
      <c r="E13" s="2">
        <v>337000</v>
      </c>
      <c r="G13" s="2">
        <v>135</v>
      </c>
      <c r="I13" s="20">
        <v>0</v>
      </c>
      <c r="K13" s="20">
        <v>0</v>
      </c>
      <c r="M13" s="20">
        <v>0</v>
      </c>
      <c r="O13" s="20">
        <v>45495000</v>
      </c>
      <c r="Q13" s="31">
        <v>31140</v>
      </c>
      <c r="S13" s="20">
        <v>45463860</v>
      </c>
    </row>
    <row r="14" spans="1:22" ht="21">
      <c r="A14" s="3" t="s">
        <v>122</v>
      </c>
      <c r="C14" s="2" t="s">
        <v>216</v>
      </c>
      <c r="E14" s="2">
        <v>557279</v>
      </c>
      <c r="G14" s="2">
        <v>400</v>
      </c>
      <c r="I14" s="20">
        <v>0</v>
      </c>
      <c r="K14" s="20">
        <v>0</v>
      </c>
      <c r="M14" s="20">
        <v>0</v>
      </c>
      <c r="O14" s="20">
        <v>222911600</v>
      </c>
      <c r="Q14" s="31">
        <v>5944309</v>
      </c>
      <c r="S14" s="20">
        <v>216967291</v>
      </c>
    </row>
    <row r="15" spans="1:22" ht="21">
      <c r="A15" s="3" t="s">
        <v>147</v>
      </c>
      <c r="C15" s="2" t="s">
        <v>217</v>
      </c>
      <c r="E15" s="2">
        <v>205000</v>
      </c>
      <c r="G15" s="2">
        <v>800</v>
      </c>
      <c r="I15" s="20">
        <v>0</v>
      </c>
      <c r="K15" s="20">
        <v>0</v>
      </c>
      <c r="M15" s="20">
        <v>0</v>
      </c>
      <c r="O15" s="20">
        <v>164000000</v>
      </c>
      <c r="Q15" s="31">
        <v>4373333</v>
      </c>
      <c r="S15" s="20">
        <v>159626667</v>
      </c>
    </row>
    <row r="16" spans="1:22" ht="21">
      <c r="A16" s="3" t="s">
        <v>127</v>
      </c>
      <c r="C16" s="2" t="s">
        <v>218</v>
      </c>
      <c r="E16" s="2">
        <v>825000</v>
      </c>
      <c r="G16" s="2">
        <v>66</v>
      </c>
      <c r="I16" s="20">
        <v>0</v>
      </c>
      <c r="K16" s="20">
        <v>0</v>
      </c>
      <c r="M16" s="20">
        <v>0</v>
      </c>
      <c r="O16" s="20">
        <v>54450000</v>
      </c>
      <c r="Q16" s="31">
        <v>0</v>
      </c>
      <c r="S16" s="20">
        <v>54450000</v>
      </c>
    </row>
    <row r="17" spans="1:19" ht="21">
      <c r="A17" s="3" t="s">
        <v>121</v>
      </c>
      <c r="C17" s="2" t="s">
        <v>218</v>
      </c>
      <c r="E17" s="2">
        <v>902000</v>
      </c>
      <c r="G17" s="2">
        <v>11</v>
      </c>
      <c r="I17" s="20">
        <v>0</v>
      </c>
      <c r="K17" s="20">
        <v>0</v>
      </c>
      <c r="M17" s="20">
        <v>0</v>
      </c>
      <c r="O17" s="20">
        <v>9922000</v>
      </c>
      <c r="Q17" s="31">
        <v>199772</v>
      </c>
      <c r="S17" s="20">
        <v>9722228</v>
      </c>
    </row>
    <row r="18" spans="1:19" ht="21">
      <c r="A18" s="3" t="s">
        <v>128</v>
      </c>
      <c r="C18" s="2" t="s">
        <v>219</v>
      </c>
      <c r="E18" s="2">
        <v>110000</v>
      </c>
      <c r="G18" s="2">
        <v>3850</v>
      </c>
      <c r="I18" s="20">
        <v>0</v>
      </c>
      <c r="K18" s="20">
        <v>0</v>
      </c>
      <c r="M18" s="20">
        <v>0</v>
      </c>
      <c r="O18" s="20">
        <v>423500000</v>
      </c>
      <c r="Q18" s="31">
        <v>289870</v>
      </c>
      <c r="S18" s="20">
        <v>423210130</v>
      </c>
    </row>
    <row r="19" spans="1:19" ht="21">
      <c r="A19" s="3" t="s">
        <v>168</v>
      </c>
      <c r="C19" s="2" t="s">
        <v>179</v>
      </c>
      <c r="E19" s="2">
        <v>75000</v>
      </c>
      <c r="G19" s="2">
        <v>10000</v>
      </c>
      <c r="I19" s="20">
        <v>0</v>
      </c>
      <c r="K19" s="20">
        <v>0</v>
      </c>
      <c r="M19" s="20">
        <v>0</v>
      </c>
      <c r="O19" s="20">
        <v>750000000</v>
      </c>
      <c r="Q19" s="31">
        <v>0</v>
      </c>
      <c r="S19" s="20">
        <v>750000000</v>
      </c>
    </row>
    <row r="20" spans="1:19" ht="21">
      <c r="A20" s="3" t="s">
        <v>169</v>
      </c>
      <c r="C20" s="2" t="s">
        <v>180</v>
      </c>
      <c r="E20" s="2">
        <v>175000</v>
      </c>
      <c r="G20" s="2">
        <v>630</v>
      </c>
      <c r="I20" s="20">
        <v>0</v>
      </c>
      <c r="K20" s="20">
        <v>0</v>
      </c>
      <c r="M20" s="20">
        <v>0</v>
      </c>
      <c r="O20" s="20">
        <v>110250000</v>
      </c>
      <c r="Q20" s="31">
        <v>0</v>
      </c>
      <c r="S20" s="20">
        <v>110250000</v>
      </c>
    </row>
    <row r="21" spans="1:19" ht="21">
      <c r="A21" s="3" t="s">
        <v>167</v>
      </c>
      <c r="C21" s="2" t="s">
        <v>185</v>
      </c>
      <c r="E21" s="2">
        <v>175000</v>
      </c>
      <c r="G21" s="2">
        <v>10000</v>
      </c>
      <c r="I21" s="20">
        <v>0</v>
      </c>
      <c r="K21" s="20">
        <v>0</v>
      </c>
      <c r="M21" s="20">
        <v>0</v>
      </c>
      <c r="O21" s="20">
        <v>1750000000</v>
      </c>
      <c r="Q21" s="31">
        <v>3588517</v>
      </c>
      <c r="S21" s="20">
        <v>1746411483</v>
      </c>
    </row>
    <row r="22" spans="1:19" ht="21.75" thickBot="1">
      <c r="A22" s="3" t="s">
        <v>92</v>
      </c>
      <c r="I22" s="7">
        <f>SUM(I9:I21)</f>
        <v>0</v>
      </c>
      <c r="K22" s="7">
        <f>SUM(K9:K21)</f>
        <v>0</v>
      </c>
      <c r="M22" s="7">
        <f>SUM(M9:M21)</f>
        <v>0</v>
      </c>
      <c r="O22" s="7">
        <f>SUM(O9:O21)</f>
        <v>5194478600</v>
      </c>
      <c r="Q22" s="23">
        <f>SUM(Q9:Q21)</f>
        <v>70693602</v>
      </c>
      <c r="S22" s="7">
        <f>SUM(S9:S21)</f>
        <v>5123784998</v>
      </c>
    </row>
    <row r="23" spans="1:19" ht="21.75" thickTop="1">
      <c r="A23" s="3"/>
      <c r="I23" s="20"/>
      <c r="K23" s="20"/>
      <c r="M23" s="20"/>
      <c r="O23" s="20"/>
      <c r="Q23" s="31"/>
      <c r="S23" s="20"/>
    </row>
  </sheetData>
  <sortState ref="A9:S23">
    <sortCondition descending="1" ref="S9:S23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  <mergeCell ref="A5:V5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rightToLeft="1" tabSelected="1" view="pageBreakPreview" topLeftCell="A16" zoomScale="85" zoomScaleNormal="100" zoomScaleSheetLayoutView="85" workbookViewId="0">
      <selection activeCell="Q52" sqref="Q52"/>
    </sheetView>
  </sheetViews>
  <sheetFormatPr defaultColWidth="9.140625"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9.570312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30">
      <c r="A3" s="47" t="s">
        <v>67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30">
      <c r="A4" s="47" t="str">
        <f>سهام!A4</f>
        <v>برای ماه منتهی به 1400/06/31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customFormat="1" ht="25.5">
      <c r="A5" s="46" t="s">
        <v>108</v>
      </c>
      <c r="B5" s="46"/>
      <c r="C5" s="46"/>
      <c r="D5" s="46"/>
      <c r="E5" s="46"/>
      <c r="F5" s="46"/>
      <c r="G5" s="46"/>
      <c r="H5" s="46"/>
      <c r="I5" s="22"/>
      <c r="Q5" s="22"/>
    </row>
    <row r="7" spans="1:17" s="28" customFormat="1" thickBot="1">
      <c r="A7" s="62" t="s">
        <v>2</v>
      </c>
      <c r="C7" s="54" t="s">
        <v>69</v>
      </c>
      <c r="D7" s="54" t="s">
        <v>69</v>
      </c>
      <c r="E7" s="54" t="s">
        <v>69</v>
      </c>
      <c r="F7" s="54" t="s">
        <v>69</v>
      </c>
      <c r="G7" s="54" t="s">
        <v>69</v>
      </c>
      <c r="H7" s="54" t="s">
        <v>69</v>
      </c>
      <c r="I7" s="54" t="s">
        <v>69</v>
      </c>
      <c r="K7" s="54" t="s">
        <v>70</v>
      </c>
      <c r="L7" s="54" t="s">
        <v>70</v>
      </c>
      <c r="M7" s="54" t="s">
        <v>70</v>
      </c>
      <c r="N7" s="54" t="s">
        <v>70</v>
      </c>
      <c r="O7" s="54" t="s">
        <v>70</v>
      </c>
      <c r="P7" s="54" t="s">
        <v>70</v>
      </c>
      <c r="Q7" s="54" t="s">
        <v>70</v>
      </c>
    </row>
    <row r="8" spans="1:17" s="28" customFormat="1" ht="54" customHeight="1" thickBot="1">
      <c r="A8" s="54" t="s">
        <v>2</v>
      </c>
      <c r="C8" s="60" t="s">
        <v>6</v>
      </c>
      <c r="D8" s="30"/>
      <c r="E8" s="60" t="s">
        <v>83</v>
      </c>
      <c r="F8" s="30"/>
      <c r="G8" s="60" t="s">
        <v>84</v>
      </c>
      <c r="H8" s="30"/>
      <c r="I8" s="61" t="s">
        <v>85</v>
      </c>
      <c r="K8" s="60" t="s">
        <v>6</v>
      </c>
      <c r="L8" s="30"/>
      <c r="M8" s="60" t="s">
        <v>83</v>
      </c>
      <c r="N8" s="30"/>
      <c r="O8" s="60" t="s">
        <v>84</v>
      </c>
      <c r="P8" s="30"/>
      <c r="Q8" s="61" t="s">
        <v>85</v>
      </c>
    </row>
    <row r="9" spans="1:17">
      <c r="A9" s="2" t="s">
        <v>168</v>
      </c>
      <c r="C9" s="37">
        <v>102500</v>
      </c>
      <c r="E9" s="38">
        <v>11013303611</v>
      </c>
      <c r="G9" s="38">
        <v>11801535429</v>
      </c>
      <c r="I9" s="43">
        <v>-788231817</v>
      </c>
      <c r="K9" s="38">
        <v>102500</v>
      </c>
      <c r="M9" s="38">
        <v>11013303611</v>
      </c>
      <c r="O9" s="38">
        <v>9604558330</v>
      </c>
      <c r="Q9" s="43">
        <v>1408745281</v>
      </c>
    </row>
    <row r="10" spans="1:17">
      <c r="A10" s="19" t="s">
        <v>223</v>
      </c>
      <c r="B10" s="19"/>
      <c r="C10" s="40">
        <v>250000</v>
      </c>
      <c r="D10" s="19"/>
      <c r="E10" s="20">
        <v>10959401250</v>
      </c>
      <c r="F10" s="19"/>
      <c r="G10" s="20">
        <v>11909700650</v>
      </c>
      <c r="H10" s="19"/>
      <c r="I10" s="31">
        <v>-950299400</v>
      </c>
      <c r="J10" s="19"/>
      <c r="K10" s="20">
        <v>250000</v>
      </c>
      <c r="L10" s="19"/>
      <c r="M10" s="20">
        <v>10959401250</v>
      </c>
      <c r="N10" s="19"/>
      <c r="O10" s="20">
        <v>11909700650</v>
      </c>
      <c r="P10" s="19"/>
      <c r="Q10" s="31">
        <v>-950299400</v>
      </c>
    </row>
    <row r="11" spans="1:17">
      <c r="A11" s="19" t="s">
        <v>226</v>
      </c>
      <c r="B11" s="19"/>
      <c r="C11" s="40">
        <v>317000</v>
      </c>
      <c r="D11" s="19"/>
      <c r="E11" s="20">
        <v>18374288593</v>
      </c>
      <c r="F11" s="19"/>
      <c r="G11" s="20">
        <v>17023743314</v>
      </c>
      <c r="H11" s="19"/>
      <c r="I11" s="31">
        <v>1350545279</v>
      </c>
      <c r="J11" s="19"/>
      <c r="K11" s="20">
        <v>317000</v>
      </c>
      <c r="L11" s="19"/>
      <c r="M11" s="20">
        <v>18374288593</v>
      </c>
      <c r="N11" s="19"/>
      <c r="O11" s="20">
        <v>17023743314</v>
      </c>
      <c r="P11" s="19"/>
      <c r="Q11" s="31">
        <v>1350545279</v>
      </c>
    </row>
    <row r="12" spans="1:17">
      <c r="A12" s="19" t="s">
        <v>193</v>
      </c>
      <c r="B12" s="19"/>
      <c r="C12" s="40">
        <v>2872800</v>
      </c>
      <c r="D12" s="19"/>
      <c r="E12" s="20">
        <v>11168669451</v>
      </c>
      <c r="F12" s="19"/>
      <c r="G12" s="20">
        <v>12736452506</v>
      </c>
      <c r="H12" s="19"/>
      <c r="I12" s="31">
        <v>-1567783054</v>
      </c>
      <c r="J12" s="19"/>
      <c r="K12" s="20">
        <v>2872800</v>
      </c>
      <c r="L12" s="19"/>
      <c r="M12" s="20">
        <v>11168669451</v>
      </c>
      <c r="N12" s="19"/>
      <c r="O12" s="20">
        <v>12009257119</v>
      </c>
      <c r="P12" s="19"/>
      <c r="Q12" s="31">
        <v>-840587667</v>
      </c>
    </row>
    <row r="13" spans="1:17">
      <c r="A13" s="19" t="s">
        <v>222</v>
      </c>
      <c r="B13" s="19"/>
      <c r="C13" s="40">
        <v>650802</v>
      </c>
      <c r="D13" s="19"/>
      <c r="E13" s="20">
        <v>6190470568</v>
      </c>
      <c r="F13" s="19"/>
      <c r="G13" s="20">
        <v>4970128039</v>
      </c>
      <c r="H13" s="19"/>
      <c r="I13" s="31">
        <v>1220342529</v>
      </c>
      <c r="J13" s="19"/>
      <c r="K13" s="20">
        <v>650802</v>
      </c>
      <c r="L13" s="19"/>
      <c r="M13" s="20">
        <v>6190470568</v>
      </c>
      <c r="N13" s="19"/>
      <c r="O13" s="20">
        <v>4970128039</v>
      </c>
      <c r="P13" s="19"/>
      <c r="Q13" s="31">
        <v>1220342529</v>
      </c>
    </row>
    <row r="14" spans="1:17">
      <c r="A14" s="19" t="s">
        <v>167</v>
      </c>
      <c r="B14" s="19"/>
      <c r="C14" s="40">
        <v>89000</v>
      </c>
      <c r="D14" s="19"/>
      <c r="E14" s="20">
        <v>8021615701</v>
      </c>
      <c r="F14" s="19"/>
      <c r="G14" s="20">
        <v>7807517212</v>
      </c>
      <c r="H14" s="19"/>
      <c r="I14" s="31">
        <v>214098489</v>
      </c>
      <c r="J14" s="19"/>
      <c r="K14" s="20">
        <v>89000</v>
      </c>
      <c r="L14" s="19"/>
      <c r="M14" s="20">
        <v>8021615701</v>
      </c>
      <c r="N14" s="19"/>
      <c r="O14" s="20">
        <v>6151858000</v>
      </c>
      <c r="P14" s="19"/>
      <c r="Q14" s="31">
        <v>1869757701</v>
      </c>
    </row>
    <row r="15" spans="1:17">
      <c r="A15" s="19" t="s">
        <v>220</v>
      </c>
      <c r="B15" s="19"/>
      <c r="C15" s="40">
        <v>607472</v>
      </c>
      <c r="D15" s="19"/>
      <c r="E15" s="20">
        <v>12871223499</v>
      </c>
      <c r="F15" s="19"/>
      <c r="G15" s="20">
        <v>12342878765</v>
      </c>
      <c r="H15" s="19"/>
      <c r="I15" s="31">
        <v>528344734</v>
      </c>
      <c r="J15" s="19"/>
      <c r="K15" s="20">
        <v>607472</v>
      </c>
      <c r="L15" s="19"/>
      <c r="M15" s="20">
        <v>12871223499</v>
      </c>
      <c r="N15" s="19"/>
      <c r="O15" s="20">
        <v>12342878765</v>
      </c>
      <c r="P15" s="19"/>
      <c r="Q15" s="31">
        <v>528344734</v>
      </c>
    </row>
    <row r="16" spans="1:17">
      <c r="A16" s="19" t="s">
        <v>189</v>
      </c>
      <c r="B16" s="19"/>
      <c r="C16" s="40">
        <v>1000</v>
      </c>
      <c r="D16" s="19"/>
      <c r="E16" s="20">
        <v>17823316</v>
      </c>
      <c r="F16" s="19"/>
      <c r="G16" s="20">
        <v>817930156</v>
      </c>
      <c r="H16" s="19"/>
      <c r="I16" s="31">
        <v>-800106839</v>
      </c>
      <c r="J16" s="19"/>
      <c r="K16" s="20">
        <v>1000</v>
      </c>
      <c r="L16" s="19"/>
      <c r="M16" s="20">
        <v>17823316</v>
      </c>
      <c r="N16" s="19"/>
      <c r="O16" s="20">
        <v>18052504</v>
      </c>
      <c r="P16" s="19"/>
      <c r="Q16" s="31">
        <v>-229187</v>
      </c>
    </row>
    <row r="17" spans="1:17">
      <c r="A17" s="19" t="s">
        <v>165</v>
      </c>
      <c r="B17" s="19"/>
      <c r="C17" s="40">
        <v>87119</v>
      </c>
      <c r="D17" s="19"/>
      <c r="E17" s="20">
        <v>1635020120</v>
      </c>
      <c r="F17" s="19"/>
      <c r="G17" s="20">
        <v>1905224799</v>
      </c>
      <c r="H17" s="19"/>
      <c r="I17" s="31">
        <v>-270204678</v>
      </c>
      <c r="J17" s="19"/>
      <c r="K17" s="20">
        <v>87119</v>
      </c>
      <c r="L17" s="19"/>
      <c r="M17" s="20">
        <v>1635020120</v>
      </c>
      <c r="N17" s="19"/>
      <c r="O17" s="20">
        <v>1569597232</v>
      </c>
      <c r="P17" s="19"/>
      <c r="Q17" s="31">
        <v>65422888</v>
      </c>
    </row>
    <row r="18" spans="1:17">
      <c r="A18" s="19" t="s">
        <v>129</v>
      </c>
      <c r="B18" s="19"/>
      <c r="C18" s="40">
        <v>191612</v>
      </c>
      <c r="D18" s="19"/>
      <c r="E18" s="20">
        <v>1883767176</v>
      </c>
      <c r="F18" s="19"/>
      <c r="G18" s="20">
        <v>2415183801</v>
      </c>
      <c r="H18" s="19"/>
      <c r="I18" s="31">
        <v>-531416624</v>
      </c>
      <c r="J18" s="19"/>
      <c r="K18" s="20">
        <v>191612</v>
      </c>
      <c r="L18" s="19"/>
      <c r="M18" s="20">
        <v>1883767176</v>
      </c>
      <c r="N18" s="19"/>
      <c r="O18" s="20">
        <v>1568403976</v>
      </c>
      <c r="P18" s="19"/>
      <c r="Q18" s="31">
        <v>315363200</v>
      </c>
    </row>
    <row r="19" spans="1:17">
      <c r="A19" s="19" t="s">
        <v>196</v>
      </c>
      <c r="B19" s="19"/>
      <c r="C19" s="40">
        <v>207000</v>
      </c>
      <c r="D19" s="19"/>
      <c r="E19" s="20">
        <v>4882882945</v>
      </c>
      <c r="F19" s="19"/>
      <c r="G19" s="20">
        <v>5594841436</v>
      </c>
      <c r="H19" s="19"/>
      <c r="I19" s="31">
        <v>-711958490</v>
      </c>
      <c r="J19" s="19"/>
      <c r="K19" s="20">
        <v>207000</v>
      </c>
      <c r="L19" s="19"/>
      <c r="M19" s="20">
        <v>4882882945</v>
      </c>
      <c r="N19" s="19"/>
      <c r="O19" s="20">
        <v>4972610299</v>
      </c>
      <c r="P19" s="19"/>
      <c r="Q19" s="31">
        <v>-89727353</v>
      </c>
    </row>
    <row r="20" spans="1:17">
      <c r="A20" s="19" t="s">
        <v>195</v>
      </c>
      <c r="B20" s="19"/>
      <c r="C20" s="40">
        <v>750</v>
      </c>
      <c r="D20" s="19"/>
      <c r="E20" s="20">
        <v>28568997</v>
      </c>
      <c r="F20" s="19"/>
      <c r="G20" s="20">
        <v>717016043</v>
      </c>
      <c r="H20" s="19"/>
      <c r="I20" s="31">
        <v>-688447046</v>
      </c>
      <c r="J20" s="19"/>
      <c r="K20" s="20">
        <v>750</v>
      </c>
      <c r="L20" s="19"/>
      <c r="M20" s="20">
        <v>28568997</v>
      </c>
      <c r="N20" s="19"/>
      <c r="O20" s="20">
        <v>26115762</v>
      </c>
      <c r="P20" s="19"/>
      <c r="Q20" s="31">
        <v>2453235</v>
      </c>
    </row>
    <row r="21" spans="1:17">
      <c r="A21" s="19" t="s">
        <v>221</v>
      </c>
      <c r="B21" s="19"/>
      <c r="C21" s="40">
        <v>95700</v>
      </c>
      <c r="D21" s="19"/>
      <c r="E21" s="20">
        <v>3636842264</v>
      </c>
      <c r="F21" s="19"/>
      <c r="G21" s="20">
        <v>4262574222</v>
      </c>
      <c r="H21" s="19"/>
      <c r="I21" s="31">
        <v>-625731957</v>
      </c>
      <c r="J21" s="19"/>
      <c r="K21" s="20">
        <v>95700</v>
      </c>
      <c r="L21" s="19"/>
      <c r="M21" s="20">
        <v>3636842264</v>
      </c>
      <c r="N21" s="19"/>
      <c r="O21" s="20">
        <v>4262574222</v>
      </c>
      <c r="P21" s="19"/>
      <c r="Q21" s="31">
        <v>-625731957</v>
      </c>
    </row>
    <row r="22" spans="1:17">
      <c r="A22" s="19" t="s">
        <v>166</v>
      </c>
      <c r="B22" s="19"/>
      <c r="C22" s="40">
        <v>187000</v>
      </c>
      <c r="D22" s="19"/>
      <c r="E22" s="20">
        <v>2000147886</v>
      </c>
      <c r="F22" s="19"/>
      <c r="G22" s="20">
        <v>2210200591</v>
      </c>
      <c r="H22" s="19"/>
      <c r="I22" s="31">
        <v>-210052705</v>
      </c>
      <c r="J22" s="19"/>
      <c r="K22" s="20">
        <v>187000</v>
      </c>
      <c r="L22" s="19"/>
      <c r="M22" s="20">
        <v>2000147886</v>
      </c>
      <c r="N22" s="19"/>
      <c r="O22" s="20">
        <v>2644336377</v>
      </c>
      <c r="P22" s="19"/>
      <c r="Q22" s="31">
        <v>-644188491</v>
      </c>
    </row>
    <row r="23" spans="1:17">
      <c r="A23" s="19" t="s">
        <v>225</v>
      </c>
      <c r="B23" s="19"/>
      <c r="C23" s="40">
        <v>470000</v>
      </c>
      <c r="D23" s="19"/>
      <c r="E23" s="20">
        <v>8675968995</v>
      </c>
      <c r="F23" s="19"/>
      <c r="G23" s="20">
        <v>9612914393</v>
      </c>
      <c r="H23" s="19"/>
      <c r="I23" s="31">
        <v>-936945398</v>
      </c>
      <c r="J23" s="19"/>
      <c r="K23" s="20">
        <v>470000</v>
      </c>
      <c r="L23" s="19"/>
      <c r="M23" s="20">
        <v>8675968995</v>
      </c>
      <c r="N23" s="19"/>
      <c r="O23" s="20">
        <v>9612914393</v>
      </c>
      <c r="P23" s="19"/>
      <c r="Q23" s="31">
        <v>-936945398</v>
      </c>
    </row>
    <row r="24" spans="1:17">
      <c r="A24" s="19" t="s">
        <v>122</v>
      </c>
      <c r="B24" s="19"/>
      <c r="C24" s="40">
        <v>1120279</v>
      </c>
      <c r="D24" s="19"/>
      <c r="E24" s="20">
        <v>11247494733</v>
      </c>
      <c r="F24" s="19"/>
      <c r="G24" s="20">
        <v>13764260881</v>
      </c>
      <c r="H24" s="19"/>
      <c r="I24" s="31">
        <v>-2516766147</v>
      </c>
      <c r="J24" s="19"/>
      <c r="K24" s="20">
        <v>1120279</v>
      </c>
      <c r="L24" s="19"/>
      <c r="M24" s="20">
        <v>11247494733</v>
      </c>
      <c r="N24" s="19"/>
      <c r="O24" s="20">
        <v>12994961252</v>
      </c>
      <c r="P24" s="19"/>
      <c r="Q24" s="31">
        <v>-1747466518</v>
      </c>
    </row>
    <row r="25" spans="1:17">
      <c r="A25" s="19" t="s">
        <v>147</v>
      </c>
      <c r="B25" s="19"/>
      <c r="C25" s="40">
        <v>135000</v>
      </c>
      <c r="D25" s="19"/>
      <c r="E25" s="20">
        <v>2151173902</v>
      </c>
      <c r="F25" s="19"/>
      <c r="G25" s="20">
        <v>2422251337</v>
      </c>
      <c r="H25" s="19"/>
      <c r="I25" s="31">
        <v>-271077434</v>
      </c>
      <c r="J25" s="19"/>
      <c r="K25" s="20">
        <v>135000</v>
      </c>
      <c r="L25" s="19"/>
      <c r="M25" s="20">
        <v>2151173902</v>
      </c>
      <c r="N25" s="19"/>
      <c r="O25" s="20">
        <v>2093090569</v>
      </c>
      <c r="P25" s="19"/>
      <c r="Q25" s="31">
        <v>58083333</v>
      </c>
    </row>
    <row r="26" spans="1:17">
      <c r="A26" s="19" t="s">
        <v>194</v>
      </c>
      <c r="B26" s="19"/>
      <c r="C26" s="40">
        <v>1000000</v>
      </c>
      <c r="D26" s="19"/>
      <c r="E26" s="20">
        <v>12028005000</v>
      </c>
      <c r="F26" s="19"/>
      <c r="G26" s="20">
        <v>13896819000</v>
      </c>
      <c r="H26" s="19"/>
      <c r="I26" s="31">
        <v>-1868814000</v>
      </c>
      <c r="J26" s="19"/>
      <c r="K26" s="20">
        <v>1000000</v>
      </c>
      <c r="L26" s="19"/>
      <c r="M26" s="20">
        <v>12028005000</v>
      </c>
      <c r="N26" s="19"/>
      <c r="O26" s="20">
        <v>12801869066</v>
      </c>
      <c r="P26" s="19"/>
      <c r="Q26" s="31">
        <v>-773864066</v>
      </c>
    </row>
    <row r="27" spans="1:17">
      <c r="A27" s="19" t="s">
        <v>188</v>
      </c>
      <c r="B27" s="19"/>
      <c r="C27" s="40">
        <v>102748</v>
      </c>
      <c r="D27" s="19"/>
      <c r="E27" s="20">
        <v>9672238561</v>
      </c>
      <c r="F27" s="19"/>
      <c r="G27" s="20">
        <v>10737525700</v>
      </c>
      <c r="H27" s="19"/>
      <c r="I27" s="31">
        <v>-1065287138</v>
      </c>
      <c r="J27" s="19"/>
      <c r="K27" s="20">
        <v>102748</v>
      </c>
      <c r="L27" s="19"/>
      <c r="M27" s="20">
        <v>9672238561</v>
      </c>
      <c r="N27" s="19"/>
      <c r="O27" s="20">
        <v>9232420928</v>
      </c>
      <c r="P27" s="19"/>
      <c r="Q27" s="31">
        <v>439817633</v>
      </c>
    </row>
    <row r="28" spans="1:17">
      <c r="A28" s="19" t="s">
        <v>197</v>
      </c>
      <c r="B28" s="19"/>
      <c r="C28" s="40">
        <v>433088</v>
      </c>
      <c r="D28" s="19"/>
      <c r="E28" s="20">
        <v>9871620128</v>
      </c>
      <c r="F28" s="19"/>
      <c r="G28" s="20">
        <v>10231605380</v>
      </c>
      <c r="H28" s="19"/>
      <c r="I28" s="31">
        <v>-359985251</v>
      </c>
      <c r="J28" s="19"/>
      <c r="K28" s="20">
        <v>433088</v>
      </c>
      <c r="L28" s="19"/>
      <c r="M28" s="20">
        <v>9871620128</v>
      </c>
      <c r="N28" s="19"/>
      <c r="O28" s="20">
        <v>10121449907</v>
      </c>
      <c r="P28" s="19"/>
      <c r="Q28" s="31">
        <v>-249829778</v>
      </c>
    </row>
    <row r="29" spans="1:17">
      <c r="A29" s="19" t="s">
        <v>191</v>
      </c>
      <c r="B29" s="19"/>
      <c r="C29" s="4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569688</v>
      </c>
      <c r="L29" s="19"/>
      <c r="M29" s="20">
        <v>5086491837</v>
      </c>
      <c r="N29" s="19"/>
      <c r="O29" s="20">
        <v>4679644342</v>
      </c>
      <c r="P29" s="19"/>
      <c r="Q29" s="31">
        <v>406847495</v>
      </c>
    </row>
    <row r="30" spans="1:17">
      <c r="A30" s="19" t="s">
        <v>128</v>
      </c>
      <c r="B30" s="19"/>
      <c r="C30" s="40">
        <v>0</v>
      </c>
      <c r="D30" s="19"/>
      <c r="E30" s="20">
        <v>0</v>
      </c>
      <c r="F30" s="19"/>
      <c r="G30" s="20">
        <v>-1267398902</v>
      </c>
      <c r="H30" s="19"/>
      <c r="I30" s="31">
        <v>1267398902</v>
      </c>
      <c r="J30" s="19"/>
      <c r="K30" s="20">
        <v>0</v>
      </c>
      <c r="L30" s="19"/>
      <c r="M30" s="20">
        <v>0</v>
      </c>
      <c r="N30" s="19"/>
      <c r="O30" s="20">
        <v>0</v>
      </c>
      <c r="P30" s="19"/>
      <c r="Q30" s="31">
        <v>0</v>
      </c>
    </row>
    <row r="31" spans="1:17">
      <c r="A31" s="19" t="s">
        <v>190</v>
      </c>
      <c r="B31" s="19"/>
      <c r="C31" s="40">
        <v>0</v>
      </c>
      <c r="D31" s="19"/>
      <c r="E31" s="20">
        <v>0</v>
      </c>
      <c r="F31" s="19"/>
      <c r="G31" s="20">
        <v>1320313936</v>
      </c>
      <c r="H31" s="19"/>
      <c r="I31" s="31">
        <v>-1320313936</v>
      </c>
      <c r="J31" s="19"/>
      <c r="K31" s="20">
        <v>0</v>
      </c>
      <c r="L31" s="19"/>
      <c r="M31" s="20">
        <v>0</v>
      </c>
      <c r="N31" s="19"/>
      <c r="O31" s="20">
        <v>0</v>
      </c>
      <c r="P31" s="19"/>
      <c r="Q31" s="31">
        <v>0</v>
      </c>
    </row>
    <row r="32" spans="1:17">
      <c r="A32" s="19" t="s">
        <v>170</v>
      </c>
      <c r="B32" s="19"/>
      <c r="C32" s="40">
        <v>0</v>
      </c>
      <c r="D32" s="19"/>
      <c r="E32" s="20">
        <v>0</v>
      </c>
      <c r="F32" s="19"/>
      <c r="G32" s="20">
        <v>7044</v>
      </c>
      <c r="H32" s="19"/>
      <c r="I32" s="31">
        <v>-7044</v>
      </c>
      <c r="J32" s="19"/>
      <c r="K32" s="20">
        <v>0</v>
      </c>
      <c r="L32" s="19"/>
      <c r="M32" s="20">
        <v>0</v>
      </c>
      <c r="N32" s="19"/>
      <c r="O32" s="20">
        <v>0</v>
      </c>
      <c r="P32" s="19"/>
      <c r="Q32" s="31">
        <v>0</v>
      </c>
    </row>
    <row r="33" spans="1:17">
      <c r="A33" s="19" t="s">
        <v>192</v>
      </c>
      <c r="B33" s="19"/>
      <c r="C33" s="40">
        <v>0</v>
      </c>
      <c r="D33" s="19"/>
      <c r="E33" s="20">
        <v>0</v>
      </c>
      <c r="F33" s="19"/>
      <c r="G33" s="20">
        <v>48453765</v>
      </c>
      <c r="H33" s="19"/>
      <c r="I33" s="31">
        <v>-48453765</v>
      </c>
      <c r="J33" s="19"/>
      <c r="K33" s="20">
        <v>0</v>
      </c>
      <c r="L33" s="19"/>
      <c r="M33" s="20">
        <v>0</v>
      </c>
      <c r="N33" s="19"/>
      <c r="O33" s="20">
        <v>0</v>
      </c>
      <c r="P33" s="19"/>
      <c r="Q33" s="31">
        <v>0</v>
      </c>
    </row>
    <row r="34" spans="1:17">
      <c r="A34" s="19" t="s">
        <v>199</v>
      </c>
      <c r="B34" s="19"/>
      <c r="C34" s="40">
        <v>1850</v>
      </c>
      <c r="D34" s="19"/>
      <c r="E34" s="20">
        <v>1791694346</v>
      </c>
      <c r="F34" s="19"/>
      <c r="G34" s="20">
        <v>1771725366</v>
      </c>
      <c r="H34" s="19"/>
      <c r="I34" s="31">
        <v>19968980</v>
      </c>
      <c r="J34" s="19"/>
      <c r="K34" s="20">
        <v>1850</v>
      </c>
      <c r="L34" s="19"/>
      <c r="M34" s="20">
        <v>1791694346</v>
      </c>
      <c r="N34" s="19"/>
      <c r="O34" s="20">
        <v>1713362383</v>
      </c>
      <c r="P34" s="19"/>
      <c r="Q34" s="31">
        <v>78331963</v>
      </c>
    </row>
    <row r="35" spans="1:17">
      <c r="A35" s="19" t="s">
        <v>142</v>
      </c>
      <c r="B35" s="19"/>
      <c r="C35" s="40">
        <v>5000</v>
      </c>
      <c r="D35" s="19"/>
      <c r="E35" s="20">
        <v>4919818121</v>
      </c>
      <c r="F35" s="19"/>
      <c r="G35" s="20">
        <v>4840877250</v>
      </c>
      <c r="H35" s="19"/>
      <c r="I35" s="31">
        <v>78940871</v>
      </c>
      <c r="J35" s="19"/>
      <c r="K35" s="20">
        <v>5000</v>
      </c>
      <c r="L35" s="19"/>
      <c r="M35" s="20">
        <v>4919818121</v>
      </c>
      <c r="N35" s="19"/>
      <c r="O35" s="20">
        <v>4840877250</v>
      </c>
      <c r="P35" s="19"/>
      <c r="Q35" s="31">
        <v>78940871</v>
      </c>
    </row>
    <row r="36" spans="1:17">
      <c r="A36" s="19" t="s">
        <v>141</v>
      </c>
      <c r="B36" s="19"/>
      <c r="C36" s="40">
        <v>16941</v>
      </c>
      <c r="D36" s="19"/>
      <c r="E36" s="20">
        <v>16718989767</v>
      </c>
      <c r="F36" s="19"/>
      <c r="G36" s="20">
        <v>16546874209</v>
      </c>
      <c r="H36" s="19"/>
      <c r="I36" s="31">
        <v>172115558</v>
      </c>
      <c r="J36" s="19"/>
      <c r="K36" s="20">
        <v>16941</v>
      </c>
      <c r="L36" s="19"/>
      <c r="M36" s="20">
        <v>16718989767</v>
      </c>
      <c r="N36" s="19"/>
      <c r="O36" s="20">
        <v>16326879694</v>
      </c>
      <c r="P36" s="19"/>
      <c r="Q36" s="31">
        <v>392110073</v>
      </c>
    </row>
    <row r="37" spans="1:17">
      <c r="A37" s="19" t="s">
        <v>201</v>
      </c>
      <c r="B37" s="19"/>
      <c r="C37" s="40">
        <v>7087</v>
      </c>
      <c r="D37" s="19"/>
      <c r="E37" s="20">
        <v>6746090052</v>
      </c>
      <c r="F37" s="19"/>
      <c r="G37" s="20">
        <v>6665868206</v>
      </c>
      <c r="H37" s="19"/>
      <c r="I37" s="31">
        <v>80221846</v>
      </c>
      <c r="J37" s="19"/>
      <c r="K37" s="20">
        <v>7087</v>
      </c>
      <c r="L37" s="19"/>
      <c r="M37" s="20">
        <v>6746090052</v>
      </c>
      <c r="N37" s="19"/>
      <c r="O37" s="20">
        <v>6491255738</v>
      </c>
      <c r="P37" s="19"/>
      <c r="Q37" s="31">
        <v>254834314</v>
      </c>
    </row>
    <row r="38" spans="1:17">
      <c r="A38" s="19" t="s">
        <v>236</v>
      </c>
      <c r="B38" s="19"/>
      <c r="C38" s="40">
        <v>38</v>
      </c>
      <c r="D38" s="19"/>
      <c r="E38" s="20">
        <v>36980899</v>
      </c>
      <c r="F38" s="19"/>
      <c r="G38" s="20">
        <v>36395393</v>
      </c>
      <c r="H38" s="19"/>
      <c r="I38" s="31">
        <v>585506</v>
      </c>
      <c r="J38" s="19"/>
      <c r="K38" s="20">
        <v>38</v>
      </c>
      <c r="L38" s="19"/>
      <c r="M38" s="20">
        <v>36980899</v>
      </c>
      <c r="N38" s="19"/>
      <c r="O38" s="20">
        <v>36395393</v>
      </c>
      <c r="P38" s="19"/>
      <c r="Q38" s="31">
        <v>585506</v>
      </c>
    </row>
    <row r="39" spans="1:17">
      <c r="A39" s="19" t="s">
        <v>232</v>
      </c>
      <c r="B39" s="19"/>
      <c r="C39" s="40">
        <v>7500</v>
      </c>
      <c r="D39" s="19"/>
      <c r="E39" s="20">
        <v>4787484611</v>
      </c>
      <c r="F39" s="19"/>
      <c r="G39" s="20">
        <v>4905889026</v>
      </c>
      <c r="H39" s="19"/>
      <c r="I39" s="31">
        <v>-118404414</v>
      </c>
      <c r="J39" s="19"/>
      <c r="K39" s="20">
        <v>7500</v>
      </c>
      <c r="L39" s="19"/>
      <c r="M39" s="20">
        <v>4787484611</v>
      </c>
      <c r="N39" s="19"/>
      <c r="O39" s="20">
        <v>4905889026</v>
      </c>
      <c r="P39" s="19"/>
      <c r="Q39" s="31">
        <v>-118404414</v>
      </c>
    </row>
    <row r="40" spans="1:17">
      <c r="A40" s="19" t="s">
        <v>154</v>
      </c>
      <c r="B40" s="19"/>
      <c r="C40" s="40">
        <v>168000</v>
      </c>
      <c r="D40" s="19"/>
      <c r="E40" s="20">
        <v>167969550000</v>
      </c>
      <c r="F40" s="19"/>
      <c r="G40" s="20">
        <v>173008636500</v>
      </c>
      <c r="H40" s="19"/>
      <c r="I40" s="31">
        <v>-5039086500</v>
      </c>
      <c r="J40" s="19"/>
      <c r="K40" s="20">
        <v>168000</v>
      </c>
      <c r="L40" s="19"/>
      <c r="M40" s="20">
        <v>167969550000</v>
      </c>
      <c r="N40" s="19"/>
      <c r="O40" s="20">
        <v>172168788750</v>
      </c>
      <c r="P40" s="19"/>
      <c r="Q40" s="31">
        <v>-4199238750</v>
      </c>
    </row>
    <row r="41" spans="1:17">
      <c r="A41" s="19" t="s">
        <v>234</v>
      </c>
      <c r="B41" s="19"/>
      <c r="C41" s="40">
        <v>7500</v>
      </c>
      <c r="D41" s="19"/>
      <c r="E41" s="20">
        <v>4880302784</v>
      </c>
      <c r="F41" s="19"/>
      <c r="G41" s="20">
        <v>4965049748</v>
      </c>
      <c r="H41" s="19"/>
      <c r="I41" s="31">
        <v>-84746963</v>
      </c>
      <c r="J41" s="19"/>
      <c r="K41" s="20">
        <v>7500</v>
      </c>
      <c r="L41" s="19"/>
      <c r="M41" s="20">
        <v>4880302784</v>
      </c>
      <c r="N41" s="19"/>
      <c r="O41" s="20">
        <v>4965049748</v>
      </c>
      <c r="P41" s="19"/>
      <c r="Q41" s="31">
        <v>-84746963</v>
      </c>
    </row>
    <row r="42" spans="1:17">
      <c r="A42" s="19" t="s">
        <v>161</v>
      </c>
      <c r="B42" s="19"/>
      <c r="C42" s="40">
        <v>10340</v>
      </c>
      <c r="D42" s="19"/>
      <c r="E42" s="20">
        <v>6860214920</v>
      </c>
      <c r="F42" s="19"/>
      <c r="G42" s="20">
        <v>6965252213</v>
      </c>
      <c r="H42" s="19"/>
      <c r="I42" s="31">
        <v>-105037292</v>
      </c>
      <c r="J42" s="19"/>
      <c r="K42" s="20">
        <v>10340</v>
      </c>
      <c r="L42" s="19"/>
      <c r="M42" s="20">
        <v>6860214920</v>
      </c>
      <c r="N42" s="19"/>
      <c r="O42" s="20">
        <v>6965252213</v>
      </c>
      <c r="P42" s="19"/>
      <c r="Q42" s="31">
        <v>-105037292</v>
      </c>
    </row>
    <row r="43" spans="1:17">
      <c r="A43" s="19" t="s">
        <v>237</v>
      </c>
      <c r="B43" s="19"/>
      <c r="C43" s="40">
        <v>5000</v>
      </c>
      <c r="D43" s="19"/>
      <c r="E43" s="20">
        <v>3496486147</v>
      </c>
      <c r="F43" s="19"/>
      <c r="G43" s="20">
        <v>3530639809</v>
      </c>
      <c r="H43" s="19"/>
      <c r="I43" s="31">
        <v>-34153662</v>
      </c>
      <c r="J43" s="19"/>
      <c r="K43" s="20">
        <v>5000</v>
      </c>
      <c r="L43" s="19"/>
      <c r="M43" s="20">
        <v>3496486147</v>
      </c>
      <c r="N43" s="19"/>
      <c r="O43" s="20">
        <v>3530639809</v>
      </c>
      <c r="P43" s="19"/>
      <c r="Q43" s="31">
        <v>-34153662</v>
      </c>
    </row>
    <row r="44" spans="1:17">
      <c r="A44" s="19" t="s">
        <v>238</v>
      </c>
      <c r="B44" s="19"/>
      <c r="C44" s="40">
        <v>15000</v>
      </c>
      <c r="D44" s="19"/>
      <c r="E44" s="20">
        <v>9579723360</v>
      </c>
      <c r="F44" s="19"/>
      <c r="G44" s="20">
        <v>9804275884</v>
      </c>
      <c r="H44" s="19"/>
      <c r="I44" s="31">
        <v>-224552523</v>
      </c>
      <c r="J44" s="19"/>
      <c r="K44" s="20">
        <v>15000</v>
      </c>
      <c r="L44" s="19"/>
      <c r="M44" s="20">
        <v>9579723360</v>
      </c>
      <c r="N44" s="19"/>
      <c r="O44" s="20">
        <v>9804275884</v>
      </c>
      <c r="P44" s="19"/>
      <c r="Q44" s="31">
        <v>-224552523</v>
      </c>
    </row>
    <row r="45" spans="1:17">
      <c r="A45" s="19" t="s">
        <v>235</v>
      </c>
      <c r="B45" s="19"/>
      <c r="C45" s="40">
        <v>7800</v>
      </c>
      <c r="D45" s="19"/>
      <c r="E45" s="20">
        <v>4897987878</v>
      </c>
      <c r="F45" s="19"/>
      <c r="G45" s="20">
        <v>4974739296</v>
      </c>
      <c r="H45" s="19"/>
      <c r="I45" s="31">
        <v>-76751417</v>
      </c>
      <c r="J45" s="19"/>
      <c r="K45" s="20">
        <v>7800</v>
      </c>
      <c r="L45" s="19"/>
      <c r="M45" s="20">
        <v>4897987878</v>
      </c>
      <c r="N45" s="19"/>
      <c r="O45" s="20">
        <v>4974739296</v>
      </c>
      <c r="P45" s="19"/>
      <c r="Q45" s="31">
        <v>-76751417</v>
      </c>
    </row>
    <row r="46" spans="1:17">
      <c r="A46" s="19" t="s">
        <v>239</v>
      </c>
      <c r="B46" s="19"/>
      <c r="C46" s="40">
        <v>4325</v>
      </c>
      <c r="D46" s="19"/>
      <c r="E46" s="20">
        <v>2636375095</v>
      </c>
      <c r="F46" s="19"/>
      <c r="G46" s="20">
        <v>2703614939</v>
      </c>
      <c r="H46" s="19"/>
      <c r="I46" s="31">
        <v>-67239843</v>
      </c>
      <c r="J46" s="19"/>
      <c r="K46" s="20">
        <v>4325</v>
      </c>
      <c r="L46" s="19"/>
      <c r="M46" s="20">
        <v>2636375095</v>
      </c>
      <c r="N46" s="19"/>
      <c r="O46" s="20">
        <v>2703614939</v>
      </c>
      <c r="P46" s="19"/>
      <c r="Q46" s="31">
        <v>-67239843</v>
      </c>
    </row>
    <row r="47" spans="1:17">
      <c r="A47" s="19" t="s">
        <v>229</v>
      </c>
      <c r="B47" s="19"/>
      <c r="C47" s="40">
        <v>35980</v>
      </c>
      <c r="D47" s="19"/>
      <c r="E47" s="20">
        <v>19413915129</v>
      </c>
      <c r="F47" s="19"/>
      <c r="G47" s="20">
        <v>20001373492</v>
      </c>
      <c r="H47" s="19"/>
      <c r="I47" s="31">
        <v>-587458362</v>
      </c>
      <c r="J47" s="19"/>
      <c r="K47" s="20">
        <v>35980</v>
      </c>
      <c r="L47" s="19"/>
      <c r="M47" s="20">
        <v>19413915129</v>
      </c>
      <c r="N47" s="19"/>
      <c r="O47" s="20">
        <v>20001373492</v>
      </c>
      <c r="P47" s="19"/>
      <c r="Q47" s="31">
        <v>-587458362</v>
      </c>
    </row>
    <row r="48" spans="1:17">
      <c r="A48" s="19" t="s">
        <v>240</v>
      </c>
      <c r="B48" s="19"/>
      <c r="C48" s="40">
        <v>18500</v>
      </c>
      <c r="D48" s="19"/>
      <c r="E48" s="20">
        <v>9612170978</v>
      </c>
      <c r="F48" s="19"/>
      <c r="G48" s="20">
        <v>10001062361</v>
      </c>
      <c r="H48" s="19"/>
      <c r="I48" s="31">
        <v>-388891382</v>
      </c>
      <c r="J48" s="19"/>
      <c r="K48" s="20">
        <v>18500</v>
      </c>
      <c r="L48" s="19"/>
      <c r="M48" s="20">
        <v>9612170978</v>
      </c>
      <c r="N48" s="19"/>
      <c r="O48" s="20">
        <v>10001062361</v>
      </c>
      <c r="P48" s="19"/>
      <c r="Q48" s="31">
        <v>-388891382</v>
      </c>
    </row>
    <row r="49" spans="1:17">
      <c r="A49" s="19" t="s">
        <v>231</v>
      </c>
      <c r="B49" s="19"/>
      <c r="C49" s="40">
        <v>6328</v>
      </c>
      <c r="D49" s="19"/>
      <c r="E49" s="20">
        <v>3221513362</v>
      </c>
      <c r="F49" s="19"/>
      <c r="G49" s="20">
        <v>3361466906</v>
      </c>
      <c r="H49" s="19"/>
      <c r="I49" s="31">
        <v>-139953543</v>
      </c>
      <c r="J49" s="19"/>
      <c r="K49" s="20">
        <v>6328</v>
      </c>
      <c r="L49" s="19"/>
      <c r="M49" s="20">
        <v>3221513362</v>
      </c>
      <c r="N49" s="19"/>
      <c r="O49" s="20">
        <v>3361466906</v>
      </c>
      <c r="P49" s="19"/>
      <c r="Q49" s="31">
        <v>-139953543</v>
      </c>
    </row>
    <row r="50" spans="1:17">
      <c r="A50" s="19" t="s">
        <v>230</v>
      </c>
      <c r="B50" s="19"/>
      <c r="C50" s="40">
        <v>9650</v>
      </c>
      <c r="D50" s="19"/>
      <c r="E50" s="20">
        <v>4858309221</v>
      </c>
      <c r="F50" s="19"/>
      <c r="G50" s="20">
        <v>5004431887</v>
      </c>
      <c r="H50" s="19"/>
      <c r="I50" s="31">
        <v>-146122665</v>
      </c>
      <c r="J50" s="19"/>
      <c r="K50" s="20">
        <v>9650</v>
      </c>
      <c r="L50" s="19"/>
      <c r="M50" s="20">
        <v>4858309221</v>
      </c>
      <c r="N50" s="19"/>
      <c r="O50" s="20">
        <v>5004431887</v>
      </c>
      <c r="P50" s="19"/>
      <c r="Q50" s="31">
        <v>-146122665</v>
      </c>
    </row>
    <row r="51" spans="1:17" ht="19.5" thickBot="1">
      <c r="A51" s="2" t="s">
        <v>92</v>
      </c>
      <c r="C51"/>
      <c r="E51" s="7">
        <f>SUM(E9:E50)</f>
        <v>418758133366</v>
      </c>
      <c r="G51" s="7">
        <f>SUM(G9:G50)</f>
        <v>436369851982</v>
      </c>
      <c r="I51" s="23">
        <f>SUM(I9:I50)</f>
        <v>-17611718595</v>
      </c>
      <c r="K51" s="7">
        <f>SUM(K9:K50)</f>
        <v>9817397</v>
      </c>
      <c r="M51" s="7">
        <f>SUM(M9:M50)</f>
        <v>423844625203</v>
      </c>
      <c r="O51" s="7">
        <f>SUM(O9:O50)</f>
        <v>428405519815</v>
      </c>
      <c r="Q51" s="23">
        <f>SUM(Q9:Q50)</f>
        <v>-4560894596</v>
      </c>
    </row>
    <row r="52" spans="1:17" ht="19.5" thickTop="1"/>
  </sheetData>
  <sortState ref="A9:Q37">
    <sortCondition descending="1" ref="Q9:Q37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Windows User</cp:lastModifiedBy>
  <cp:lastPrinted>2021-09-26T10:50:26Z</cp:lastPrinted>
  <dcterms:created xsi:type="dcterms:W3CDTF">2019-12-01T07:40:42Z</dcterms:created>
  <dcterms:modified xsi:type="dcterms:W3CDTF">2021-09-26T10:59:38Z</dcterms:modified>
</cp:coreProperties>
</file>