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Z:\share\آقای باقری\پرتفوی مرداد 1400\"/>
    </mc:Choice>
  </mc:AlternateContent>
  <xr:revisionPtr revIDLastSave="0" documentId="13_ncr:1_{4D559711-F672-4095-9E51-6DFD7BEB0A62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'!$A$9:$Q$50</definedName>
    <definedName name="_xlnm.Print_Area" localSheetId="2">'اوراق مشارکت'!$A$1:$AL$15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'!$A$1:$K$24</definedName>
    <definedName name="_xlnm.Print_Area" localSheetId="7">'درآمد سود سهام '!$A$1:$S$23</definedName>
    <definedName name="_xlnm.Print_Area" localSheetId="8">'درآمد ناشی از تغییر قیمت اوراق '!$A$1:$Q$39</definedName>
    <definedName name="_xlnm.Print_Area" localSheetId="9">'درآمد ناشی از فروش '!$A$1:$Q$52</definedName>
    <definedName name="_xlnm.Print_Area" localSheetId="13">'سایر درآمدها '!$A$1:$F$13</definedName>
    <definedName name="_xlnm.Print_Area" localSheetId="5">'سپرده '!$A$1:$S$26</definedName>
    <definedName name="_xlnm.Print_Area" localSheetId="11">'سرمایه‌گذاری در اوراق بهادار '!$A$1:$Q$24</definedName>
    <definedName name="_xlnm.Print_Area" localSheetId="10">'سرمایه‌گذاری در سهام '!$A$1:$U$49</definedName>
    <definedName name="_xlnm.Print_Area" localSheetId="6">'سود اوراق بهادار و سپرده بانکی '!$A$1:$S$26</definedName>
    <definedName name="_xlnm.Print_Area" localSheetId="0">سهام!$A$1:$Y$39</definedName>
    <definedName name="_xlnm.Print_Area" localSheetId="4">'گواهی سپرده '!$A$1:$AE$13</definedName>
  </definedNames>
  <calcPr calcId="181029"/>
</workbook>
</file>

<file path=xl/calcChain.xml><?xml version="1.0" encoding="utf-8"?>
<calcChain xmlns="http://schemas.openxmlformats.org/spreadsheetml/2006/main">
  <c r="G11" i="15" l="1"/>
  <c r="E11" i="15"/>
  <c r="C11" i="15"/>
  <c r="I23" i="13"/>
  <c r="E23" i="13"/>
  <c r="Q23" i="12"/>
  <c r="O23" i="12"/>
  <c r="M23" i="12"/>
  <c r="K23" i="12"/>
  <c r="I23" i="12"/>
  <c r="E23" i="12"/>
  <c r="C23" i="12"/>
  <c r="G23" i="12"/>
  <c r="U48" i="11"/>
  <c r="S48" i="11"/>
  <c r="Q48" i="11"/>
  <c r="O48" i="11"/>
  <c r="M48" i="11"/>
  <c r="I48" i="11"/>
  <c r="G48" i="11"/>
  <c r="E48" i="11"/>
  <c r="C48" i="11"/>
  <c r="E51" i="10"/>
  <c r="C51" i="10"/>
  <c r="Q51" i="10"/>
  <c r="O51" i="10"/>
  <c r="M51" i="10"/>
  <c r="K51" i="10"/>
  <c r="I51" i="10"/>
  <c r="G51" i="10"/>
  <c r="Q38" i="9"/>
  <c r="O38" i="9"/>
  <c r="M38" i="9"/>
  <c r="K38" i="9"/>
  <c r="I38" i="9"/>
  <c r="G38" i="9"/>
  <c r="E38" i="9"/>
  <c r="S25" i="7"/>
  <c r="Q25" i="7"/>
  <c r="O25" i="7"/>
  <c r="M25" i="7"/>
  <c r="K25" i="7"/>
  <c r="I25" i="7"/>
  <c r="S25" i="6"/>
  <c r="Q25" i="6"/>
  <c r="O25" i="6"/>
  <c r="M25" i="6"/>
  <c r="K25" i="6"/>
  <c r="AK14" i="3"/>
  <c r="AI14" i="3"/>
  <c r="AG14" i="3"/>
  <c r="AC14" i="3"/>
  <c r="S14" i="3"/>
  <c r="Q14" i="3"/>
  <c r="O14" i="3"/>
  <c r="Y37" i="1"/>
  <c r="W37" i="1"/>
  <c r="U37" i="1"/>
  <c r="S37" i="1"/>
  <c r="Q37" i="1"/>
  <c r="O37" i="1"/>
  <c r="M37" i="1"/>
  <c r="K37" i="1"/>
  <c r="I37" i="1"/>
  <c r="G37" i="1"/>
  <c r="E37" i="1"/>
  <c r="C37" i="1"/>
  <c r="K48" i="11"/>
  <c r="M22" i="8"/>
  <c r="O22" i="8"/>
  <c r="S22" i="8"/>
  <c r="I22" i="8"/>
  <c r="C12" i="14" l="1"/>
  <c r="L9" i="13" l="1"/>
  <c r="L10" i="13"/>
  <c r="L11" i="13"/>
  <c r="L13" i="13"/>
  <c r="L14" i="13"/>
  <c r="L15" i="13"/>
  <c r="L16" i="13"/>
  <c r="L17" i="13"/>
  <c r="L23" i="13" l="1"/>
  <c r="A4" i="14" l="1"/>
  <c r="E12" i="14"/>
  <c r="Q22" i="8"/>
  <c r="K22" i="8"/>
  <c r="K7" i="5"/>
  <c r="Y7" i="5"/>
  <c r="A4" i="5"/>
  <c r="C8" i="4"/>
  <c r="A4" i="4"/>
  <c r="AC7" i="3"/>
  <c r="O7" i="3"/>
  <c r="A4" i="3"/>
  <c r="AA14" i="3"/>
  <c r="Y14" i="3"/>
  <c r="W14" i="3"/>
  <c r="U14" i="3"/>
  <c r="K7" i="2"/>
  <c r="C7" i="2"/>
  <c r="A4" i="2"/>
  <c r="Q7" i="6" l="1"/>
  <c r="K7" i="6"/>
  <c r="A4" i="7"/>
  <c r="A4" i="8"/>
  <c r="A4" i="15"/>
  <c r="A4" i="13"/>
  <c r="A4" i="12"/>
  <c r="A4" i="11"/>
  <c r="A4" i="10"/>
  <c r="A4" i="9"/>
  <c r="A4" i="6" l="1"/>
</calcChain>
</file>

<file path=xl/sharedStrings.xml><?xml version="1.0" encoding="utf-8"?>
<sst xmlns="http://schemas.openxmlformats.org/spreadsheetml/2006/main" count="982" uniqueCount="317">
  <si>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</si>
  <si>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</si>
  <si>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</si>
  <si>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</si>
  <si>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</si>
  <si>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</si>
  <si>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</si>
  <si>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</si>
  <si>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</si>
  <si>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</si>
  <si>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</si>
  <si>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</si>
  <si>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</si>
  <si>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</si>
  <si>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</si>
  <si>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</si>
  <si>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</si>
  <si>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</si>
  <si>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</si>
  <si>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</si>
  <si>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</si>
  <si>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</si>
  <si>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</si>
  <si>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</si>
  <si>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</si>
  <si>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</si>
  <si>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</si>
  <si>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</si>
  <si>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</si>
  <si>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</si>
  <si>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</si>
  <si>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</si>
  <si>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</si>
  <si>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</si>
  <si>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</si>
  <si>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</si>
  <si>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</si>
  <si>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</si>
  <si>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</si>
  <si>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</si>
  <si>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</si>
  <si>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</si>
  <si>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</si>
  <si>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</si>
  <si>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</si>
  <si>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</si>
  <si>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</si>
  <si>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</si>
  <si>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بانک پارسیان ملاصدرا</t>
  </si>
  <si>
    <t>1395/06/27</t>
  </si>
  <si>
    <t>47000235398602</t>
  </si>
  <si>
    <t>105384513241181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</si>
  <si>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</si>
  <si>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</si>
  <si>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</si>
  <si>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</si>
  <si>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</si>
  <si>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</si>
  <si>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</si>
  <si>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</si>
  <si>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</si>
  <si>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</si>
  <si>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</si>
  <si>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</si>
  <si>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</si>
  <si>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</si>
  <si>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</si>
  <si>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</si>
  <si>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</si>
  <si>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</si>
  <si>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</si>
  <si>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</si>
  <si>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</si>
  <si>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</si>
  <si>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</si>
  <si>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</si>
  <si>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</si>
  <si>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</si>
  <si>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</si>
  <si>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</si>
  <si>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</si>
  <si>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</si>
  <si>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</si>
  <si>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</si>
  <si>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</si>
  <si>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</si>
  <si>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</si>
  <si>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</si>
  <si>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</si>
  <si>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</si>
  <si>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</si>
  <si>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</si>
  <si>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</si>
  <si>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</si>
  <si>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</si>
  <si>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</si>
  <si>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</si>
  <si>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</si>
  <si>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</si>
  <si>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</si>
  <si>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</si>
  <si>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</si>
  <si>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</si>
  <si>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</si>
  <si>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</si>
  <si>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</si>
  <si>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</si>
  <si>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</si>
  <si>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</si>
  <si>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</si>
  <si>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</si>
  <si>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</si>
  <si>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</si>
  <si>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</si>
  <si>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</si>
  <si>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</si>
  <si>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</si>
  <si>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</si>
  <si>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</si>
  <si>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</si>
  <si>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</si>
  <si>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</si>
  <si>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صادرات ایران</t>
  </si>
  <si>
    <t>فولاد مبارکه اصفهان</t>
  </si>
  <si>
    <t>1400/10/26</t>
  </si>
  <si>
    <t>مشارکت دولتی1-شرایط خاص001026</t>
  </si>
  <si>
    <t>1398/12/25</t>
  </si>
  <si>
    <t>1402/12/25</t>
  </si>
  <si>
    <t>بانک ملت</t>
  </si>
  <si>
    <t>پالایش نفت بندرعباس</t>
  </si>
  <si>
    <t>توسعه‌معادن‌وفلزات‌</t>
  </si>
  <si>
    <t>ملی‌ صنایع‌ مس‌ ایران‌</t>
  </si>
  <si>
    <t>0401313567005</t>
  </si>
  <si>
    <t>بانک ایران زمین انقلاب</t>
  </si>
  <si>
    <t>114-840-1396320-1</t>
  </si>
  <si>
    <t>1399/02/15</t>
  </si>
  <si>
    <t>114-985-1396320-1</t>
  </si>
  <si>
    <t>1399/02/30</t>
  </si>
  <si>
    <t>پالایش نفت اصفهان</t>
  </si>
  <si>
    <t>پالایش نفت تهران</t>
  </si>
  <si>
    <t>تنزیل سود بانک</t>
  </si>
  <si>
    <t>0.00%</t>
  </si>
  <si>
    <t>پتروشیمی پردیس</t>
  </si>
  <si>
    <t>اسنادخزانه-م7بودجه98-000719</t>
  </si>
  <si>
    <t>اسنادخزانه-م21بودجه97-000728</t>
  </si>
  <si>
    <t>0.01%</t>
  </si>
  <si>
    <t>سرمایه‌گذاری در سهام</t>
  </si>
  <si>
    <t>سرمایه‌گذاری در اوراق بهادار</t>
  </si>
  <si>
    <t>درآمد سپرده بانکی</t>
  </si>
  <si>
    <t>1399/05/31</t>
  </si>
  <si>
    <t>فولاد  خوزستان</t>
  </si>
  <si>
    <t>سایپا</t>
  </si>
  <si>
    <t>زامیاد</t>
  </si>
  <si>
    <t>اسنادخزانه-م6بودجه99-020321</t>
  </si>
  <si>
    <t>1396/09/01</t>
  </si>
  <si>
    <t>0201283315002</t>
  </si>
  <si>
    <t>1399/08/18</t>
  </si>
  <si>
    <t>مرابحه عام دولت2-ش.خ سایر0212</t>
  </si>
  <si>
    <t>گسترش‌سرمایه‌گذاری‌ایران‌خودرو</t>
  </si>
  <si>
    <t>مشارکت رایان سایپا-3ماهه16%</t>
  </si>
  <si>
    <t>1401/06/05</t>
  </si>
  <si>
    <t>1398/07/16</t>
  </si>
  <si>
    <t>1400/07/19</t>
  </si>
  <si>
    <t>اسنادخزانه-م20بودجه97-000324</t>
  </si>
  <si>
    <t>اسنادخزانه-م8بودجه99-020606</t>
  </si>
  <si>
    <t>ح . توسعه‌معادن‌وفلزات‌</t>
  </si>
  <si>
    <t>سرمایه گذاری سیمان تامین</t>
  </si>
  <si>
    <t>حفاری شمال</t>
  </si>
  <si>
    <t>سیمان‌ داراب‌</t>
  </si>
  <si>
    <t>باما</t>
  </si>
  <si>
    <t>پتروشیمی غدیر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</si>
  <si>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</si>
  <si>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</si>
  <si>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</si>
  <si>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</si>
  <si>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</si>
  <si>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اسنادخزانه-م22بودجه97-000428</t>
  </si>
  <si>
    <t>اسنادخزانه-م13بودجه97-000518</t>
  </si>
  <si>
    <t>اسنادخزانه-م2بودجه99-011019</t>
  </si>
  <si>
    <t>اسنادخزانه-م5بودجه98-000422</t>
  </si>
  <si>
    <t>سایر درآمدها</t>
  </si>
  <si>
    <t>0401037759000</t>
  </si>
  <si>
    <t>1400/02/20</t>
  </si>
  <si>
    <t>1400/02/22</t>
  </si>
  <si>
    <t>1.00%</t>
  </si>
  <si>
    <t>0.38%</t>
  </si>
  <si>
    <t>1.15%</t>
  </si>
  <si>
    <t>گ.مدیریت ارزش سرمایه ص ب کشوری</t>
  </si>
  <si>
    <t>تولیدمواداولیه‌داروپخش‌</t>
  </si>
  <si>
    <t>1400/03/04</t>
  </si>
  <si>
    <t>1400/03/26</t>
  </si>
  <si>
    <t>1400/03/18</t>
  </si>
  <si>
    <t>3.77%</t>
  </si>
  <si>
    <t>-0.23%</t>
  </si>
  <si>
    <t>0.25%</t>
  </si>
  <si>
    <t>0.12%</t>
  </si>
  <si>
    <t>0.39%</t>
  </si>
  <si>
    <t>برای ماه منتهی به 1400/05/31</t>
  </si>
  <si>
    <t>1400/04/31</t>
  </si>
  <si>
    <t>1400/05/31</t>
  </si>
  <si>
    <t>0.33%</t>
  </si>
  <si>
    <t>1.35%</t>
  </si>
  <si>
    <t>1.19%</t>
  </si>
  <si>
    <t>0.42%</t>
  </si>
  <si>
    <t>تولید ژلاتین کپسول ایران</t>
  </si>
  <si>
    <t>تولیدات پتروشیمی قائد بصیر</t>
  </si>
  <si>
    <t>گروه مپنا (سهامی عام)</t>
  </si>
  <si>
    <t>1.89%</t>
  </si>
  <si>
    <t>مس‌ شهیدباهنر</t>
  </si>
  <si>
    <t>1.04%</t>
  </si>
  <si>
    <t>نفت‌ پارس‌</t>
  </si>
  <si>
    <t>0.88%</t>
  </si>
  <si>
    <t>کشتیرانی جمهوری اسلامی ایران</t>
  </si>
  <si>
    <t>1.08%</t>
  </si>
  <si>
    <t>2.39%</t>
  </si>
  <si>
    <t>سهامی ذوب آهن  اصفهان</t>
  </si>
  <si>
    <t>2.21%</t>
  </si>
  <si>
    <t>صنایع پتروشیمی خلیج فارس</t>
  </si>
  <si>
    <t>2.41%</t>
  </si>
  <si>
    <t>پالایش نفت تبریز</t>
  </si>
  <si>
    <t>1.05%</t>
  </si>
  <si>
    <t>سیمان‌شاهرود</t>
  </si>
  <si>
    <t>0.97%</t>
  </si>
  <si>
    <t>سیمان خوزستان</t>
  </si>
  <si>
    <t>0.18%</t>
  </si>
  <si>
    <t>سرمایه‌گذاری‌غدیر(هلدینگ‌</t>
  </si>
  <si>
    <t>اسنادخزانه-م23بودجه97-000824</t>
  </si>
  <si>
    <t>1400/08/24</t>
  </si>
  <si>
    <t>0.31%</t>
  </si>
  <si>
    <t>1.25%</t>
  </si>
  <si>
    <t>اسنادخزانه-م9بودجه98-000923</t>
  </si>
  <si>
    <t>1398/07/23</t>
  </si>
  <si>
    <t>1400/09/23</t>
  </si>
  <si>
    <t>0.99%</t>
  </si>
  <si>
    <t>30.01%</t>
  </si>
  <si>
    <t xml:space="preserve">گواهی سپرده بلند مدت به تاریخ 1402/04/26	</t>
  </si>
  <si>
    <t>1402/04/26</t>
  </si>
  <si>
    <t>خیر</t>
  </si>
  <si>
    <t>3.12%</t>
  </si>
  <si>
    <t>0.13%</t>
  </si>
  <si>
    <t>موسسه مالی و اعتباری نور ملاصدرا</t>
  </si>
  <si>
    <t>7.01%</t>
  </si>
  <si>
    <t>11.40%</t>
  </si>
  <si>
    <t>0.35%</t>
  </si>
  <si>
    <t>20.82%</t>
  </si>
  <si>
    <t>بانک قرض الحسنه رسالت بانکداری اجتماعی</t>
  </si>
  <si>
    <t>10-8575179-1</t>
  </si>
  <si>
    <t>1400/04/21</t>
  </si>
  <si>
    <t>بانک دی ناصرخسرو</t>
  </si>
  <si>
    <t>0205494378008</t>
  </si>
  <si>
    <t>0.06%</t>
  </si>
  <si>
    <t>1400/04/26</t>
  </si>
  <si>
    <t>1400/04/14</t>
  </si>
  <si>
    <t>1400/04/10</t>
  </si>
  <si>
    <t>1400/05/11</t>
  </si>
  <si>
    <t>1400/04/09</t>
  </si>
  <si>
    <t>1400/04/29</t>
  </si>
  <si>
    <t>1400/04/27</t>
  </si>
  <si>
    <t>-3.77%</t>
  </si>
  <si>
    <t>1.82%</t>
  </si>
  <si>
    <t>3.71%</t>
  </si>
  <si>
    <t>1.34%</t>
  </si>
  <si>
    <t>-0.51%</t>
  </si>
  <si>
    <t>2.27%</t>
  </si>
  <si>
    <t>2.74%</t>
  </si>
  <si>
    <t>3.10%</t>
  </si>
  <si>
    <t>5.66%</t>
  </si>
  <si>
    <t>2.04%</t>
  </si>
  <si>
    <t>1.16%</t>
  </si>
  <si>
    <t>-0.65%</t>
  </si>
  <si>
    <t>-0.09%</t>
  </si>
  <si>
    <t>-0.62%</t>
  </si>
  <si>
    <t>-0.85%</t>
  </si>
  <si>
    <t>1.46%</t>
  </si>
  <si>
    <t>2.92%</t>
  </si>
  <si>
    <t>0.16%</t>
  </si>
  <si>
    <t>1.07%</t>
  </si>
  <si>
    <t>-0.22%</t>
  </si>
  <si>
    <t>1.78%</t>
  </si>
  <si>
    <t>-6.98%</t>
  </si>
  <si>
    <t>1.74%</t>
  </si>
  <si>
    <t>2.49%</t>
  </si>
  <si>
    <t>2.84%</t>
  </si>
  <si>
    <t>1.76%</t>
  </si>
  <si>
    <t>-3.16%</t>
  </si>
  <si>
    <t>-0.12%</t>
  </si>
  <si>
    <t>-3.25%</t>
  </si>
  <si>
    <t>5.09%</t>
  </si>
  <si>
    <t>1.94%</t>
  </si>
  <si>
    <t>0.83%</t>
  </si>
  <si>
    <t>-0.83%</t>
  </si>
  <si>
    <t>0.90%</t>
  </si>
  <si>
    <t>-1.50%</t>
  </si>
  <si>
    <t>-0.19%</t>
  </si>
  <si>
    <t>11.55%</t>
  </si>
  <si>
    <t>5.17%</t>
  </si>
  <si>
    <t>-0.21%</t>
  </si>
  <si>
    <t>1.01%</t>
  </si>
  <si>
    <t>0.07%</t>
  </si>
  <si>
    <t>9.25%</t>
  </si>
  <si>
    <t>5.15%</t>
  </si>
  <si>
    <t>1.36%</t>
  </si>
  <si>
    <t>6.83%</t>
  </si>
  <si>
    <t>2.46%</t>
  </si>
  <si>
    <t>2.65%</t>
  </si>
  <si>
    <t>1.49%</t>
  </si>
  <si>
    <t>0.09%</t>
  </si>
  <si>
    <t>3.22%</t>
  </si>
  <si>
    <t>5.67%</t>
  </si>
  <si>
    <t>2.26%</t>
  </si>
  <si>
    <t>2.81%</t>
  </si>
  <si>
    <t>0.57%</t>
  </si>
  <si>
    <t>0.21%</t>
  </si>
  <si>
    <t>66.08%</t>
  </si>
  <si>
    <t>15.30%</t>
  </si>
  <si>
    <t>0.51%</t>
  </si>
  <si>
    <t>16.91%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</si>
</sst>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38"/>
  <sheetViews>
    <sheetView rightToLeft="1" tabSelected="1" view="pageBreakPreview" topLeftCell="H1" zoomScaleNormal="70" zoomScaleSheetLayoutView="100" workbookViewId="0">
      <selection activeCell="AE8" sqref="AE8"/>
    </sheetView>
  </sheetViews>
  <sheetFormatPr defaultColWidth="9.125" defaultRowHeight="18.75"/>
  <cols>
    <col min="1" max="1" width="25.25" style="2" bestFit="1" customWidth="1"/>
    <col min="2" max="2" width="1" style="2" customWidth="1"/>
    <col min="3" max="3" width="11.625" style="2" bestFit="1" customWidth="1"/>
    <col min="4" max="4" width="1" style="2" customWidth="1"/>
    <col min="5" max="5" width="18.875" style="2" bestFit="1" customWidth="1"/>
    <col min="6" max="6" width="1" style="2" customWidth="1"/>
    <col min="7" max="7" width="23.875" style="2" bestFit="1" customWidth="1"/>
    <col min="8" max="8" width="1" style="2" customWidth="1"/>
    <col min="9" max="9" width="11.375" style="2" bestFit="1" customWidth="1"/>
    <col min="10" max="10" width="1" style="2" customWidth="1"/>
    <col min="11" max="11" width="18.875" style="2" bestFit="1" customWidth="1"/>
    <col min="12" max="12" width="1" style="2" customWidth="1"/>
    <col min="13" max="13" width="11.75" style="2" bestFit="1" customWidth="1"/>
    <col min="14" max="14" width="1" style="2" customWidth="1"/>
    <col min="15" max="15" width="15.75" style="2" bestFit="1" customWidth="1"/>
    <col min="16" max="16" width="1" style="2" customWidth="1"/>
    <col min="17" max="17" width="11.625" style="2" bestFit="1" customWidth="1"/>
    <col min="18" max="18" width="1" style="2" customWidth="1"/>
    <col min="19" max="19" width="13.875" style="2" bestFit="1" customWidth="1"/>
    <col min="20" max="20" width="1" style="2" customWidth="1"/>
    <col min="21" max="21" width="18.875" style="2" bestFit="1" customWidth="1"/>
    <col min="22" max="22" width="1" style="2" customWidth="1"/>
    <col min="23" max="23" width="23.875" style="2" bestFit="1" customWidth="1"/>
    <col min="24" max="24" width="1" style="2" customWidth="1"/>
    <col min="25" max="25" width="25.875" style="2" bestFit="1" customWidth="1"/>
    <col min="26" max="26" width="1" style="2" customWidth="1"/>
    <col min="27" max="27" width="9.125" style="2" customWidth="1"/>
    <col min="28" max="30" width="9.125" style="2"/>
    <col min="31" max="31" width="17" style="2" bestFit="1" customWidth="1"/>
    <col min="32" max="16384" width="9.125" style="2"/>
  </cols>
  <sheetData>
    <row r="2" spans="1:31" ht="30" customHeight="1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31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31" ht="30">
      <c r="A4" s="49" t="s">
        <v>197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31" s="14" customFormat="1" ht="25.5">
      <c r="A5" s="54" t="s">
        <v>100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31" s="14" customFormat="1" ht="25.5">
      <c r="A6" s="54" t="s">
        <v>101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8" spans="1:31" ht="30">
      <c r="A8" s="49" t="s">
        <v>2</v>
      </c>
      <c r="C8" s="52" t="s">
        <v>198</v>
      </c>
      <c r="D8" s="52" t="s">
        <v>3</v>
      </c>
      <c r="E8" s="52" t="s">
        <v>3</v>
      </c>
      <c r="F8" s="52" t="s">
        <v>3</v>
      </c>
      <c r="G8" s="52" t="s">
        <v>3</v>
      </c>
      <c r="I8" s="52" t="s">
        <v>4</v>
      </c>
      <c r="J8" s="52" t="s">
        <v>4</v>
      </c>
      <c r="K8" s="52" t="s">
        <v>4</v>
      </c>
      <c r="L8" s="52" t="s">
        <v>4</v>
      </c>
      <c r="M8" s="52" t="s">
        <v>4</v>
      </c>
      <c r="N8" s="52" t="s">
        <v>4</v>
      </c>
      <c r="O8" s="52" t="s">
        <v>4</v>
      </c>
      <c r="Q8" s="52" t="s">
        <v>199</v>
      </c>
      <c r="R8" s="52" t="s">
        <v>5</v>
      </c>
      <c r="S8" s="52" t="s">
        <v>5</v>
      </c>
      <c r="T8" s="52" t="s">
        <v>5</v>
      </c>
      <c r="U8" s="52" t="s">
        <v>5</v>
      </c>
      <c r="V8" s="52" t="s">
        <v>5</v>
      </c>
      <c r="W8" s="52" t="s">
        <v>5</v>
      </c>
      <c r="X8" s="52" t="s">
        <v>5</v>
      </c>
      <c r="Y8" s="52" t="s">
        <v>5</v>
      </c>
      <c r="AE8" s="4"/>
    </row>
    <row r="9" spans="1:31" ht="30">
      <c r="A9" s="49" t="s">
        <v>2</v>
      </c>
      <c r="C9" s="53" t="s">
        <v>6</v>
      </c>
      <c r="D9" s="19"/>
      <c r="E9" s="53" t="s">
        <v>7</v>
      </c>
      <c r="F9" s="19"/>
      <c r="G9" s="53" t="s">
        <v>8</v>
      </c>
      <c r="I9" s="49" t="s">
        <v>9</v>
      </c>
      <c r="J9" s="49" t="s">
        <v>9</v>
      </c>
      <c r="K9" s="49" t="s">
        <v>9</v>
      </c>
      <c r="L9" s="19"/>
      <c r="M9" s="49" t="s">
        <v>10</v>
      </c>
      <c r="N9" s="49" t="s">
        <v>10</v>
      </c>
      <c r="O9" s="49" t="s">
        <v>10</v>
      </c>
      <c r="Q9" s="53" t="s">
        <v>6</v>
      </c>
      <c r="R9" s="19"/>
      <c r="S9" s="53" t="s">
        <v>11</v>
      </c>
      <c r="T9" s="19"/>
      <c r="U9" s="53" t="s">
        <v>7</v>
      </c>
      <c r="V9" s="19"/>
      <c r="W9" s="53" t="s">
        <v>8</v>
      </c>
      <c r="X9" s="19"/>
      <c r="Y9" s="50" t="s">
        <v>12</v>
      </c>
    </row>
    <row r="10" spans="1:31" ht="30">
      <c r="A10" s="49" t="s">
        <v>2</v>
      </c>
      <c r="C10" s="52" t="s">
        <v>6</v>
      </c>
      <c r="D10" s="19"/>
      <c r="E10" s="52" t="s">
        <v>7</v>
      </c>
      <c r="F10" s="19"/>
      <c r="G10" s="52" t="s">
        <v>8</v>
      </c>
      <c r="I10" s="52" t="s">
        <v>6</v>
      </c>
      <c r="J10" s="19"/>
      <c r="K10" s="52" t="s">
        <v>7</v>
      </c>
      <c r="L10" s="19"/>
      <c r="M10" s="52" t="s">
        <v>6</v>
      </c>
      <c r="N10" s="19"/>
      <c r="O10" s="52" t="s">
        <v>13</v>
      </c>
      <c r="Q10" s="52" t="s">
        <v>6</v>
      </c>
      <c r="R10" s="19"/>
      <c r="S10" s="52" t="s">
        <v>11</v>
      </c>
      <c r="T10" s="19"/>
      <c r="U10" s="52" t="s">
        <v>7</v>
      </c>
      <c r="V10" s="19"/>
      <c r="W10" s="52" t="s">
        <v>8</v>
      </c>
      <c r="X10" s="19"/>
      <c r="Y10" s="51" t="s">
        <v>12</v>
      </c>
    </row>
    <row r="11" spans="1:31" ht="21">
      <c r="A11" s="3" t="s">
        <v>169</v>
      </c>
      <c r="C11" s="4">
        <v>187000</v>
      </c>
      <c r="E11" s="4">
        <v>2644336377</v>
      </c>
      <c r="G11" s="4">
        <v>2232507073.5</v>
      </c>
      <c r="I11" s="4">
        <v>0</v>
      </c>
      <c r="K11" s="4">
        <v>0</v>
      </c>
      <c r="M11" s="4">
        <v>0</v>
      </c>
      <c r="O11" s="4">
        <v>0</v>
      </c>
      <c r="Q11" s="4">
        <v>187000</v>
      </c>
      <c r="S11" s="4">
        <v>11890</v>
      </c>
      <c r="U11" s="4">
        <v>2644336377</v>
      </c>
      <c r="W11" s="4">
        <v>2210200591.5</v>
      </c>
      <c r="Y11" s="5" t="s">
        <v>185</v>
      </c>
    </row>
    <row r="12" spans="1:31" ht="21">
      <c r="A12" s="3" t="s">
        <v>122</v>
      </c>
      <c r="C12" s="4">
        <v>902000</v>
      </c>
      <c r="E12" s="4">
        <v>2175837280</v>
      </c>
      <c r="G12" s="4">
        <v>1992318748.2</v>
      </c>
      <c r="I12" s="4">
        <v>0</v>
      </c>
      <c r="K12" s="4">
        <v>0</v>
      </c>
      <c r="M12" s="4">
        <v>-902000</v>
      </c>
      <c r="O12" s="4">
        <v>1872778681</v>
      </c>
      <c r="Q12" s="4">
        <v>0</v>
      </c>
      <c r="S12" s="4">
        <v>0</v>
      </c>
      <c r="U12" s="4">
        <v>0</v>
      </c>
      <c r="W12" s="4">
        <v>0</v>
      </c>
      <c r="Y12" s="5" t="s">
        <v>141</v>
      </c>
    </row>
    <row r="13" spans="1:31" ht="21">
      <c r="A13" s="3" t="s">
        <v>128</v>
      </c>
      <c r="C13" s="4">
        <v>825000</v>
      </c>
      <c r="E13" s="4">
        <v>3195712856</v>
      </c>
      <c r="G13" s="4">
        <v>3162271860</v>
      </c>
      <c r="I13" s="4">
        <v>0</v>
      </c>
      <c r="K13" s="4">
        <v>0</v>
      </c>
      <c r="M13" s="4">
        <v>-825000</v>
      </c>
      <c r="O13" s="4">
        <v>3036705384</v>
      </c>
      <c r="Q13" s="4">
        <v>0</v>
      </c>
      <c r="S13" s="4">
        <v>0</v>
      </c>
      <c r="U13" s="4">
        <v>0</v>
      </c>
      <c r="W13" s="4">
        <v>0</v>
      </c>
      <c r="Y13" s="5" t="s">
        <v>141</v>
      </c>
    </row>
    <row r="14" spans="1:31" ht="21">
      <c r="A14" s="3" t="s">
        <v>129</v>
      </c>
      <c r="C14" s="4">
        <v>515115</v>
      </c>
      <c r="E14" s="4">
        <v>2794755072</v>
      </c>
      <c r="G14" s="4">
        <v>1914555195.8392501</v>
      </c>
      <c r="I14" s="4">
        <v>0</v>
      </c>
      <c r="K14" s="4">
        <v>0</v>
      </c>
      <c r="M14" s="4">
        <v>0</v>
      </c>
      <c r="O14" s="4">
        <v>0</v>
      </c>
      <c r="Q14" s="4">
        <v>515115</v>
      </c>
      <c r="S14" s="4">
        <v>3739</v>
      </c>
      <c r="U14" s="4">
        <v>2794755072</v>
      </c>
      <c r="W14" s="4">
        <v>1914555195.8392501</v>
      </c>
      <c r="Y14" s="5" t="s">
        <v>200</v>
      </c>
    </row>
    <row r="15" spans="1:31" ht="21">
      <c r="A15" s="3" t="s">
        <v>142</v>
      </c>
      <c r="C15" s="4">
        <v>44500</v>
      </c>
      <c r="E15" s="4">
        <v>4559247053</v>
      </c>
      <c r="G15" s="4">
        <v>5770485101.25</v>
      </c>
      <c r="I15" s="4">
        <v>0</v>
      </c>
      <c r="K15" s="4">
        <v>0</v>
      </c>
      <c r="M15" s="4">
        <v>-44500</v>
      </c>
      <c r="O15" s="4">
        <v>6051806704</v>
      </c>
      <c r="Q15" s="4">
        <v>0</v>
      </c>
      <c r="S15" s="4">
        <v>0</v>
      </c>
      <c r="U15" s="4">
        <v>0</v>
      </c>
      <c r="W15" s="4">
        <v>0</v>
      </c>
      <c r="Y15" s="5" t="s">
        <v>141</v>
      </c>
    </row>
    <row r="16" spans="1:31" ht="21">
      <c r="A16" s="3" t="s">
        <v>170</v>
      </c>
      <c r="C16" s="4">
        <v>89000</v>
      </c>
      <c r="E16" s="4">
        <v>6151858000</v>
      </c>
      <c r="G16" s="4">
        <v>6022183531.5</v>
      </c>
      <c r="I16" s="4">
        <v>0</v>
      </c>
      <c r="K16" s="4">
        <v>0</v>
      </c>
      <c r="M16" s="4">
        <v>0</v>
      </c>
      <c r="O16" s="4">
        <v>0</v>
      </c>
      <c r="Q16" s="4">
        <v>89000</v>
      </c>
      <c r="S16" s="4">
        <v>88250</v>
      </c>
      <c r="U16" s="4">
        <v>6151858000</v>
      </c>
      <c r="W16" s="4">
        <v>7807517212.5</v>
      </c>
      <c r="Y16" s="5" t="s">
        <v>201</v>
      </c>
    </row>
    <row r="17" spans="1:25" ht="21">
      <c r="A17" s="3" t="s">
        <v>171</v>
      </c>
      <c r="C17" s="4">
        <v>57500</v>
      </c>
      <c r="E17" s="4">
        <v>4649964747</v>
      </c>
      <c r="G17" s="4">
        <v>4617784721.25</v>
      </c>
      <c r="I17" s="4">
        <v>0</v>
      </c>
      <c r="K17" s="4">
        <v>0</v>
      </c>
      <c r="M17" s="4">
        <v>0</v>
      </c>
      <c r="O17" s="4">
        <v>0</v>
      </c>
      <c r="Q17" s="4">
        <v>57500</v>
      </c>
      <c r="S17" s="4">
        <v>119790</v>
      </c>
      <c r="U17" s="4">
        <v>4649964747</v>
      </c>
      <c r="W17" s="4">
        <v>6846941846.25</v>
      </c>
      <c r="Y17" s="5" t="s">
        <v>202</v>
      </c>
    </row>
    <row r="18" spans="1:25" ht="21">
      <c r="A18" s="3" t="s">
        <v>130</v>
      </c>
      <c r="C18" s="4">
        <v>191612</v>
      </c>
      <c r="E18" s="4">
        <v>1568403976</v>
      </c>
      <c r="G18" s="4">
        <v>1866624704.28</v>
      </c>
      <c r="I18" s="4">
        <v>0</v>
      </c>
      <c r="K18" s="4">
        <v>0</v>
      </c>
      <c r="M18" s="4">
        <v>0</v>
      </c>
      <c r="O18" s="4">
        <v>0</v>
      </c>
      <c r="Q18" s="4">
        <v>191612</v>
      </c>
      <c r="S18" s="4">
        <v>12680</v>
      </c>
      <c r="U18" s="4">
        <v>1568403976</v>
      </c>
      <c r="W18" s="4">
        <v>2415183801.0479999</v>
      </c>
      <c r="Y18" s="5" t="s">
        <v>203</v>
      </c>
    </row>
    <row r="19" spans="1:25" ht="21">
      <c r="A19" s="3" t="s">
        <v>204</v>
      </c>
      <c r="C19" s="4">
        <v>100000</v>
      </c>
      <c r="E19" s="4">
        <v>2714956927</v>
      </c>
      <c r="G19" s="4">
        <v>3257203635</v>
      </c>
      <c r="I19" s="4">
        <v>0</v>
      </c>
      <c r="K19" s="4">
        <v>0</v>
      </c>
      <c r="M19" s="4">
        <v>-100000</v>
      </c>
      <c r="O19" s="4">
        <v>3287283605</v>
      </c>
      <c r="Q19" s="4">
        <v>0</v>
      </c>
      <c r="S19" s="4">
        <v>0</v>
      </c>
      <c r="U19" s="4">
        <v>0</v>
      </c>
      <c r="W19" s="4">
        <v>0</v>
      </c>
      <c r="Y19" s="5" t="s">
        <v>141</v>
      </c>
    </row>
    <row r="20" spans="1:25" ht="21">
      <c r="A20" s="3" t="s">
        <v>205</v>
      </c>
      <c r="C20" s="4">
        <v>57548</v>
      </c>
      <c r="E20" s="4">
        <v>4275405625</v>
      </c>
      <c r="G20" s="4">
        <v>5344775423.2313995</v>
      </c>
      <c r="I20" s="4">
        <v>0</v>
      </c>
      <c r="K20" s="4">
        <v>0</v>
      </c>
      <c r="M20" s="4">
        <v>0</v>
      </c>
      <c r="O20" s="4">
        <v>0</v>
      </c>
      <c r="Q20" s="4">
        <v>57548</v>
      </c>
      <c r="S20" s="4">
        <v>101048</v>
      </c>
      <c r="U20" s="4">
        <v>4275405625</v>
      </c>
      <c r="W20" s="4">
        <v>5780510397.6912003</v>
      </c>
      <c r="Y20" s="5" t="s">
        <v>184</v>
      </c>
    </row>
    <row r="21" spans="1:25" ht="21">
      <c r="A21" s="3" t="s">
        <v>188</v>
      </c>
      <c r="C21" s="4">
        <v>129000</v>
      </c>
      <c r="E21" s="4">
        <v>5053745507</v>
      </c>
      <c r="G21" s="4">
        <v>5638380826.5</v>
      </c>
      <c r="I21" s="4">
        <v>0</v>
      </c>
      <c r="K21" s="4">
        <v>0</v>
      </c>
      <c r="M21" s="4">
        <v>-129000</v>
      </c>
      <c r="O21" s="4">
        <v>6168022074</v>
      </c>
      <c r="Q21" s="4">
        <v>0</v>
      </c>
      <c r="S21" s="4">
        <v>0</v>
      </c>
      <c r="U21" s="4">
        <v>0</v>
      </c>
      <c r="W21" s="4">
        <v>0</v>
      </c>
      <c r="Y21" s="5" t="s">
        <v>141</v>
      </c>
    </row>
    <row r="22" spans="1:25" ht="21">
      <c r="A22" s="3" t="s">
        <v>150</v>
      </c>
      <c r="C22" s="4">
        <v>135000</v>
      </c>
      <c r="E22" s="4">
        <v>2093090569</v>
      </c>
      <c r="G22" s="4">
        <v>2047842405</v>
      </c>
      <c r="I22" s="4">
        <v>0</v>
      </c>
      <c r="K22" s="4">
        <v>0</v>
      </c>
      <c r="M22" s="4">
        <v>0</v>
      </c>
      <c r="O22" s="4">
        <v>0</v>
      </c>
      <c r="Q22" s="4">
        <v>135000</v>
      </c>
      <c r="S22" s="4">
        <v>18050</v>
      </c>
      <c r="U22" s="4">
        <v>2093090569</v>
      </c>
      <c r="W22" s="4">
        <v>2422251337.5</v>
      </c>
      <c r="Y22" s="5" t="s">
        <v>203</v>
      </c>
    </row>
    <row r="23" spans="1:25" ht="21">
      <c r="A23" s="3" t="s">
        <v>173</v>
      </c>
      <c r="C23" s="4">
        <v>87646</v>
      </c>
      <c r="E23" s="4">
        <v>1991068976</v>
      </c>
      <c r="G23" s="4">
        <v>3166975804.0050001</v>
      </c>
      <c r="I23" s="4">
        <v>0</v>
      </c>
      <c r="K23" s="4">
        <v>0</v>
      </c>
      <c r="M23" s="4">
        <v>-87645</v>
      </c>
      <c r="O23" s="4">
        <v>2439458346</v>
      </c>
      <c r="Q23" s="4">
        <v>1</v>
      </c>
      <c r="S23" s="4">
        <v>29940</v>
      </c>
      <c r="U23" s="4">
        <v>22717</v>
      </c>
      <c r="W23" s="4">
        <v>29761.857</v>
      </c>
      <c r="Y23" s="5" t="s">
        <v>141</v>
      </c>
    </row>
    <row r="24" spans="1:25" ht="21">
      <c r="A24" s="3" t="s">
        <v>206</v>
      </c>
      <c r="C24" s="4">
        <v>417013</v>
      </c>
      <c r="E24" s="4">
        <v>7090843120</v>
      </c>
      <c r="G24" s="4">
        <v>7378665553.1700001</v>
      </c>
      <c r="I24" s="4">
        <v>142000</v>
      </c>
      <c r="K24" s="4">
        <v>3000741931</v>
      </c>
      <c r="M24" s="4">
        <v>0</v>
      </c>
      <c r="O24" s="4">
        <v>0</v>
      </c>
      <c r="Q24" s="4">
        <v>559013</v>
      </c>
      <c r="S24" s="4">
        <v>19600</v>
      </c>
      <c r="U24" s="4">
        <v>10091585051</v>
      </c>
      <c r="W24" s="4">
        <v>10891462703.940001</v>
      </c>
      <c r="Y24" s="5" t="s">
        <v>207</v>
      </c>
    </row>
    <row r="25" spans="1:25" ht="21">
      <c r="A25" s="3" t="s">
        <v>174</v>
      </c>
      <c r="C25" s="4">
        <v>150000</v>
      </c>
      <c r="E25" s="4">
        <v>5981545722</v>
      </c>
      <c r="G25" s="4">
        <v>6120862875</v>
      </c>
      <c r="I25" s="4">
        <v>0</v>
      </c>
      <c r="K25" s="4">
        <v>0</v>
      </c>
      <c r="M25" s="4">
        <v>-150000</v>
      </c>
      <c r="O25" s="4">
        <v>6022605378</v>
      </c>
      <c r="Q25" s="4">
        <v>0</v>
      </c>
      <c r="S25" s="4">
        <v>0</v>
      </c>
      <c r="U25" s="4">
        <v>0</v>
      </c>
      <c r="W25" s="4">
        <v>0</v>
      </c>
      <c r="Y25" s="5" t="s">
        <v>141</v>
      </c>
    </row>
    <row r="26" spans="1:25" ht="21">
      <c r="A26" s="3" t="s">
        <v>208</v>
      </c>
      <c r="C26" s="4">
        <v>211289</v>
      </c>
      <c r="E26" s="4">
        <v>4699198324</v>
      </c>
      <c r="G26" s="4">
        <v>4700512365.4709997</v>
      </c>
      <c r="I26" s="4">
        <v>0</v>
      </c>
      <c r="K26" s="4">
        <v>0</v>
      </c>
      <c r="M26" s="4">
        <v>0</v>
      </c>
      <c r="O26" s="4">
        <v>0</v>
      </c>
      <c r="Q26" s="4">
        <v>211289</v>
      </c>
      <c r="S26" s="4">
        <v>28660</v>
      </c>
      <c r="U26" s="4">
        <v>4699198324</v>
      </c>
      <c r="W26" s="4">
        <v>6019512260.6969995</v>
      </c>
      <c r="Y26" s="5" t="s">
        <v>209</v>
      </c>
    </row>
    <row r="27" spans="1:25" ht="21">
      <c r="A27" s="3" t="s">
        <v>210</v>
      </c>
      <c r="C27" s="4">
        <v>117928</v>
      </c>
      <c r="E27" s="4">
        <v>6467526462</v>
      </c>
      <c r="G27" s="4">
        <v>7012478964.8879995</v>
      </c>
      <c r="I27" s="4">
        <v>484360</v>
      </c>
      <c r="K27" s="4">
        <v>0</v>
      </c>
      <c r="M27" s="4">
        <v>-32600</v>
      </c>
      <c r="O27" s="4">
        <v>2002044539</v>
      </c>
      <c r="Q27" s="4">
        <v>569688</v>
      </c>
      <c r="S27" s="4">
        <v>8982</v>
      </c>
      <c r="U27" s="4">
        <v>4679644342</v>
      </c>
      <c r="W27" s="4">
        <v>5086491837.1848001</v>
      </c>
      <c r="Y27" s="5" t="s">
        <v>211</v>
      </c>
    </row>
    <row r="28" spans="1:25" ht="21">
      <c r="A28" s="3" t="s">
        <v>212</v>
      </c>
      <c r="C28" s="4">
        <v>0</v>
      </c>
      <c r="E28" s="4">
        <v>0</v>
      </c>
      <c r="G28" s="4">
        <v>0</v>
      </c>
      <c r="I28" s="4">
        <v>352000</v>
      </c>
      <c r="K28" s="4">
        <v>6197361195</v>
      </c>
      <c r="M28" s="4">
        <v>0</v>
      </c>
      <c r="O28" s="4">
        <v>0</v>
      </c>
      <c r="Q28" s="4">
        <v>352000</v>
      </c>
      <c r="S28" s="4">
        <v>17850</v>
      </c>
      <c r="U28" s="4">
        <v>6197361195</v>
      </c>
      <c r="W28" s="4">
        <v>6245814960</v>
      </c>
      <c r="Y28" s="5" t="s">
        <v>213</v>
      </c>
    </row>
    <row r="29" spans="1:25" ht="21">
      <c r="A29" s="3" t="s">
        <v>123</v>
      </c>
      <c r="C29" s="4">
        <v>0</v>
      </c>
      <c r="E29" s="4">
        <v>0</v>
      </c>
      <c r="G29" s="4">
        <v>0</v>
      </c>
      <c r="I29" s="4">
        <v>1120279</v>
      </c>
      <c r="K29" s="4">
        <v>12994961252</v>
      </c>
      <c r="M29" s="4">
        <v>0</v>
      </c>
      <c r="O29" s="4">
        <v>0</v>
      </c>
      <c r="Q29" s="4">
        <v>1120279</v>
      </c>
      <c r="S29" s="4">
        <v>12360</v>
      </c>
      <c r="U29" s="4">
        <v>12994961252</v>
      </c>
      <c r="W29" s="4">
        <v>13764260881.782</v>
      </c>
      <c r="Y29" s="5" t="s">
        <v>214</v>
      </c>
    </row>
    <row r="30" spans="1:25" ht="21">
      <c r="A30" s="3" t="s">
        <v>215</v>
      </c>
      <c r="C30" s="4">
        <v>0</v>
      </c>
      <c r="E30" s="4">
        <v>0</v>
      </c>
      <c r="G30" s="4">
        <v>0</v>
      </c>
      <c r="I30" s="4">
        <v>2872800</v>
      </c>
      <c r="K30" s="4">
        <v>12009257119</v>
      </c>
      <c r="M30" s="4">
        <v>0</v>
      </c>
      <c r="O30" s="4">
        <v>0</v>
      </c>
      <c r="Q30" s="4">
        <v>2872800</v>
      </c>
      <c r="S30" s="4">
        <v>4460</v>
      </c>
      <c r="U30" s="4">
        <v>12009257119</v>
      </c>
      <c r="W30" s="4">
        <v>12736452506.4</v>
      </c>
      <c r="Y30" s="5" t="s">
        <v>216</v>
      </c>
    </row>
    <row r="31" spans="1:25" ht="21">
      <c r="A31" s="3" t="s">
        <v>217</v>
      </c>
      <c r="C31" s="4">
        <v>0</v>
      </c>
      <c r="E31" s="4">
        <v>0</v>
      </c>
      <c r="G31" s="4">
        <v>0</v>
      </c>
      <c r="I31" s="4">
        <v>1000000</v>
      </c>
      <c r="K31" s="4">
        <v>12801869066</v>
      </c>
      <c r="M31" s="4">
        <v>0</v>
      </c>
      <c r="O31" s="4">
        <v>0</v>
      </c>
      <c r="Q31" s="4">
        <v>1000000</v>
      </c>
      <c r="S31" s="4">
        <v>13980</v>
      </c>
      <c r="U31" s="4">
        <v>12801869066</v>
      </c>
      <c r="W31" s="4">
        <v>13896819000</v>
      </c>
      <c r="Y31" s="5" t="s">
        <v>218</v>
      </c>
    </row>
    <row r="32" spans="1:25" ht="21">
      <c r="A32" s="3" t="s">
        <v>219</v>
      </c>
      <c r="C32" s="4">
        <v>0</v>
      </c>
      <c r="E32" s="4">
        <v>0</v>
      </c>
      <c r="G32" s="4">
        <v>0</v>
      </c>
      <c r="I32" s="4">
        <v>611750</v>
      </c>
      <c r="K32" s="4">
        <v>21301757234</v>
      </c>
      <c r="M32" s="4">
        <v>-458000</v>
      </c>
      <c r="O32" s="4">
        <v>16349644895</v>
      </c>
      <c r="Q32" s="4">
        <v>153750</v>
      </c>
      <c r="S32" s="4">
        <v>39550</v>
      </c>
      <c r="U32" s="4">
        <v>5353731384</v>
      </c>
      <c r="W32" s="4">
        <v>6044631665.625</v>
      </c>
      <c r="Y32" s="5" t="s">
        <v>220</v>
      </c>
    </row>
    <row r="33" spans="1:25" ht="21">
      <c r="A33" s="3" t="s">
        <v>168</v>
      </c>
      <c r="C33" s="4">
        <v>0</v>
      </c>
      <c r="E33" s="4">
        <v>0</v>
      </c>
      <c r="G33" s="4">
        <v>0</v>
      </c>
      <c r="I33" s="4">
        <v>300000</v>
      </c>
      <c r="K33" s="4">
        <v>5405011183</v>
      </c>
      <c r="M33" s="4">
        <v>0</v>
      </c>
      <c r="O33" s="4">
        <v>0</v>
      </c>
      <c r="Q33" s="4">
        <v>300000</v>
      </c>
      <c r="S33" s="4">
        <v>19250</v>
      </c>
      <c r="U33" s="4">
        <v>5405011183</v>
      </c>
      <c r="W33" s="4">
        <v>5740638750</v>
      </c>
      <c r="Y33" s="5" t="s">
        <v>184</v>
      </c>
    </row>
    <row r="34" spans="1:25" ht="21">
      <c r="A34" s="3" t="s">
        <v>221</v>
      </c>
      <c r="C34" s="4">
        <v>0</v>
      </c>
      <c r="E34" s="4">
        <v>0</v>
      </c>
      <c r="G34" s="4">
        <v>0</v>
      </c>
      <c r="I34" s="4">
        <v>207000</v>
      </c>
      <c r="K34" s="4">
        <v>4972610299</v>
      </c>
      <c r="M34" s="4">
        <v>0</v>
      </c>
      <c r="O34" s="4">
        <v>0</v>
      </c>
      <c r="Q34" s="4">
        <v>207000</v>
      </c>
      <c r="S34" s="4">
        <v>27190</v>
      </c>
      <c r="U34" s="4">
        <v>4972610299</v>
      </c>
      <c r="W34" s="4">
        <v>5594841436.5</v>
      </c>
      <c r="Y34" s="5" t="s">
        <v>222</v>
      </c>
    </row>
    <row r="35" spans="1:25" ht="21">
      <c r="A35" s="3" t="s">
        <v>223</v>
      </c>
      <c r="C35" s="4">
        <v>0</v>
      </c>
      <c r="E35" s="4">
        <v>0</v>
      </c>
      <c r="G35" s="4">
        <v>0</v>
      </c>
      <c r="I35" s="4">
        <v>36488</v>
      </c>
      <c r="K35" s="4">
        <v>913046514</v>
      </c>
      <c r="M35" s="4">
        <v>0</v>
      </c>
      <c r="O35" s="4">
        <v>0</v>
      </c>
      <c r="Q35" s="4">
        <v>36488</v>
      </c>
      <c r="S35" s="4">
        <v>28210</v>
      </c>
      <c r="U35" s="4">
        <v>913046514</v>
      </c>
      <c r="W35" s="4">
        <v>1023201987.444</v>
      </c>
      <c r="Y35" s="5" t="s">
        <v>224</v>
      </c>
    </row>
    <row r="36" spans="1:25" ht="21">
      <c r="A36" s="3" t="s">
        <v>225</v>
      </c>
      <c r="C36" s="4">
        <v>0</v>
      </c>
      <c r="E36" s="4">
        <v>0</v>
      </c>
      <c r="G36" s="4">
        <v>0</v>
      </c>
      <c r="I36" s="4">
        <v>330000</v>
      </c>
      <c r="K36" s="4">
        <v>4624260123</v>
      </c>
      <c r="M36" s="4">
        <v>-330000</v>
      </c>
      <c r="O36" s="4">
        <v>5341298680</v>
      </c>
      <c r="Q36" s="4">
        <v>0</v>
      </c>
      <c r="S36" s="4">
        <v>0</v>
      </c>
      <c r="U36" s="4">
        <v>0</v>
      </c>
      <c r="W36" s="4">
        <v>0</v>
      </c>
      <c r="Y36" s="5" t="s">
        <v>141</v>
      </c>
    </row>
    <row r="37" spans="1:25" ht="21.75" thickBot="1">
      <c r="A37" s="3" t="s">
        <v>92</v>
      </c>
      <c r="C37" s="7">
        <f>SUM(C11:C36)</f>
        <v>4217151</v>
      </c>
      <c r="E37" s="7">
        <f>SUM(E11:E36)</f>
        <v>68107496593</v>
      </c>
      <c r="G37" s="7">
        <f>SUM(G11:G36)</f>
        <v>72246428788.084641</v>
      </c>
      <c r="I37" s="7">
        <f>SUM(I11:I36)</f>
        <v>7456677</v>
      </c>
      <c r="K37" s="7">
        <f>SUM(K11:K36)</f>
        <v>84220875916</v>
      </c>
      <c r="M37" s="7">
        <f>SUM(M11:M36)</f>
        <v>-3058745</v>
      </c>
      <c r="O37" s="7">
        <f>SUM(O11:O36)</f>
        <v>52571648286</v>
      </c>
      <c r="Q37" s="7">
        <f>SUM(Q11:Q36)</f>
        <v>8615083</v>
      </c>
      <c r="S37" s="7">
        <f>SUM(S11:S36)</f>
        <v>605479</v>
      </c>
      <c r="U37" s="7">
        <f>SUM(U11:U36)</f>
        <v>104296112812</v>
      </c>
      <c r="W37" s="7">
        <f>SUM(W11:W36)</f>
        <v>116441318133.75824</v>
      </c>
      <c r="Y37" s="8">
        <f>SUM(Y11:Y36)</f>
        <v>0</v>
      </c>
    </row>
    <row r="38" spans="1:25" ht="19.5" thickTop="1"/>
  </sheetData>
  <sortState xmlns:xlrd2="http://schemas.microsoft.com/office/spreadsheetml/2017/richdata2" ref="A11:Y31">
    <sortCondition descending="1" ref="W11:W3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2"/>
  <sheetViews>
    <sheetView rightToLeft="1" view="pageBreakPreview" topLeftCell="A25" zoomScaleNormal="100" zoomScaleSheetLayoutView="100" workbookViewId="0">
      <selection activeCell="E52" sqref="E52"/>
    </sheetView>
  </sheetViews>
  <sheetFormatPr defaultColWidth="9.125" defaultRowHeight="18.75"/>
  <cols>
    <col min="1" max="1" width="30.375" style="2" bestFit="1" customWidth="1"/>
    <col min="2" max="2" width="1" style="2" customWidth="1"/>
    <col min="3" max="3" width="10.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5" style="2" bestFit="1" customWidth="1"/>
    <col min="8" max="8" width="1" style="2" customWidth="1"/>
    <col min="9" max="9" width="32.375" style="21" bestFit="1" customWidth="1"/>
    <col min="10" max="10" width="1" style="2" customWidth="1"/>
    <col min="11" max="11" width="12.125" style="2" bestFit="1" customWidth="1"/>
    <col min="12" max="12" width="1" style="2" customWidth="1"/>
    <col min="13" max="13" width="17.875" style="2" bestFit="1" customWidth="1"/>
    <col min="14" max="14" width="1" style="2" customWidth="1"/>
    <col min="15" max="15" width="17.875" style="2" bestFit="1" customWidth="1"/>
    <col min="16" max="16" width="1" style="2" customWidth="1"/>
    <col min="17" max="17" width="32.375" style="21" bestFit="1" customWidth="1"/>
    <col min="18" max="18" width="1" style="2" customWidth="1"/>
    <col min="19" max="19" width="9.125" style="2" customWidth="1"/>
    <col min="20" max="16384" width="9.125" style="2"/>
  </cols>
  <sheetData>
    <row r="2" spans="1:17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30">
      <c r="A3" s="49" t="s">
        <v>67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customFormat="1" ht="25.5">
      <c r="A5" s="54" t="s">
        <v>110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22"/>
    </row>
    <row r="7" spans="1:17" ht="30">
      <c r="A7" s="53" t="s">
        <v>2</v>
      </c>
      <c r="C7" s="52" t="s">
        <v>69</v>
      </c>
      <c r="D7" s="52" t="s">
        <v>69</v>
      </c>
      <c r="E7" s="52" t="s">
        <v>69</v>
      </c>
      <c r="F7" s="52" t="s">
        <v>69</v>
      </c>
      <c r="G7" s="52" t="s">
        <v>69</v>
      </c>
      <c r="H7" s="52" t="s">
        <v>69</v>
      </c>
      <c r="I7" s="52" t="s">
        <v>69</v>
      </c>
      <c r="K7" s="52" t="s">
        <v>70</v>
      </c>
      <c r="L7" s="52" t="s">
        <v>70</v>
      </c>
      <c r="M7" s="52" t="s">
        <v>70</v>
      </c>
      <c r="N7" s="52" t="s">
        <v>70</v>
      </c>
      <c r="O7" s="52" t="s">
        <v>70</v>
      </c>
      <c r="P7" s="52" t="s">
        <v>70</v>
      </c>
      <c r="Q7" s="52" t="s">
        <v>70</v>
      </c>
    </row>
    <row r="8" spans="1:17" ht="30">
      <c r="A8" s="52" t="s">
        <v>2</v>
      </c>
      <c r="C8" s="52" t="s">
        <v>6</v>
      </c>
      <c r="D8" s="19"/>
      <c r="E8" s="52" t="s">
        <v>83</v>
      </c>
      <c r="F8" s="19"/>
      <c r="G8" s="52" t="s">
        <v>84</v>
      </c>
      <c r="H8" s="19"/>
      <c r="I8" s="66" t="s">
        <v>86</v>
      </c>
      <c r="K8" s="52" t="s">
        <v>6</v>
      </c>
      <c r="L8" s="19"/>
      <c r="M8" s="52" t="s">
        <v>83</v>
      </c>
      <c r="N8" s="19"/>
      <c r="O8" s="52" t="s">
        <v>84</v>
      </c>
      <c r="P8" s="19"/>
      <c r="Q8" s="66" t="s">
        <v>86</v>
      </c>
    </row>
    <row r="9" spans="1:17">
      <c r="A9" s="2" t="s">
        <v>173</v>
      </c>
      <c r="C9" s="38">
        <v>87645</v>
      </c>
      <c r="E9" s="38">
        <v>2439458346</v>
      </c>
      <c r="G9" s="38">
        <v>1991046259</v>
      </c>
      <c r="I9" s="43">
        <v>448412087</v>
      </c>
      <c r="K9" s="38">
        <v>134645</v>
      </c>
      <c r="M9" s="38">
        <v>3823067686</v>
      </c>
      <c r="O9" s="38">
        <v>3058753193</v>
      </c>
      <c r="Q9" s="43">
        <v>764314493</v>
      </c>
    </row>
    <row r="10" spans="1:17">
      <c r="A10" s="19" t="s">
        <v>225</v>
      </c>
      <c r="B10" s="19"/>
      <c r="C10" s="20">
        <v>330000</v>
      </c>
      <c r="D10" s="19"/>
      <c r="E10" s="20">
        <v>5341298680</v>
      </c>
      <c r="F10" s="19"/>
      <c r="G10" s="20">
        <v>4624260123</v>
      </c>
      <c r="H10" s="19"/>
      <c r="I10" s="31">
        <v>717038557</v>
      </c>
      <c r="J10" s="19"/>
      <c r="K10" s="20">
        <v>330000</v>
      </c>
      <c r="L10" s="19"/>
      <c r="M10" s="20">
        <v>5341298680</v>
      </c>
      <c r="N10" s="19"/>
      <c r="O10" s="20">
        <v>4624260123</v>
      </c>
      <c r="P10" s="19"/>
      <c r="Q10" s="31">
        <v>717038557</v>
      </c>
    </row>
    <row r="11" spans="1:17">
      <c r="A11" s="19" t="s">
        <v>174</v>
      </c>
      <c r="B11" s="19"/>
      <c r="C11" s="20">
        <v>150000</v>
      </c>
      <c r="D11" s="19"/>
      <c r="E11" s="20">
        <v>6022605378</v>
      </c>
      <c r="F11" s="19"/>
      <c r="G11" s="20">
        <v>5981545722</v>
      </c>
      <c r="H11" s="19"/>
      <c r="I11" s="31">
        <v>41059656</v>
      </c>
      <c r="J11" s="19"/>
      <c r="K11" s="20">
        <v>300000</v>
      </c>
      <c r="L11" s="19"/>
      <c r="M11" s="20">
        <v>12460899530</v>
      </c>
      <c r="N11" s="19"/>
      <c r="O11" s="20">
        <v>11963091439</v>
      </c>
      <c r="P11" s="19"/>
      <c r="Q11" s="31">
        <v>497808091</v>
      </c>
    </row>
    <row r="12" spans="1:17">
      <c r="A12" s="19" t="s">
        <v>188</v>
      </c>
      <c r="B12" s="19"/>
      <c r="C12" s="20">
        <v>129000</v>
      </c>
      <c r="D12" s="19"/>
      <c r="E12" s="20">
        <v>6168022074</v>
      </c>
      <c r="F12" s="19"/>
      <c r="G12" s="20">
        <v>5053745507</v>
      </c>
      <c r="H12" s="19"/>
      <c r="I12" s="31">
        <v>1114276567</v>
      </c>
      <c r="J12" s="19"/>
      <c r="K12" s="20">
        <v>129000</v>
      </c>
      <c r="L12" s="19"/>
      <c r="M12" s="20">
        <v>6168022074</v>
      </c>
      <c r="N12" s="19"/>
      <c r="O12" s="20">
        <v>5053745507</v>
      </c>
      <c r="P12" s="19"/>
      <c r="Q12" s="31">
        <v>1114276567</v>
      </c>
    </row>
    <row r="13" spans="1:17">
      <c r="A13" s="19" t="s">
        <v>219</v>
      </c>
      <c r="B13" s="19"/>
      <c r="C13" s="20">
        <v>458000</v>
      </c>
      <c r="D13" s="19"/>
      <c r="E13" s="20">
        <v>16349644895</v>
      </c>
      <c r="F13" s="19"/>
      <c r="G13" s="20">
        <v>15948025850</v>
      </c>
      <c r="H13" s="19"/>
      <c r="I13" s="31">
        <v>401619045</v>
      </c>
      <c r="J13" s="19"/>
      <c r="K13" s="20">
        <v>458000</v>
      </c>
      <c r="L13" s="19"/>
      <c r="M13" s="20">
        <v>16349644895</v>
      </c>
      <c r="N13" s="19"/>
      <c r="O13" s="20">
        <v>15948025850</v>
      </c>
      <c r="P13" s="19"/>
      <c r="Q13" s="31">
        <v>401619045</v>
      </c>
    </row>
    <row r="14" spans="1:17">
      <c r="A14" s="19" t="s">
        <v>210</v>
      </c>
      <c r="B14" s="19"/>
      <c r="C14" s="20">
        <v>32600</v>
      </c>
      <c r="D14" s="19"/>
      <c r="E14" s="20">
        <v>2002044539</v>
      </c>
      <c r="F14" s="19"/>
      <c r="G14" s="20">
        <v>1787882120</v>
      </c>
      <c r="H14" s="19"/>
      <c r="I14" s="31">
        <v>214162419</v>
      </c>
      <c r="J14" s="19"/>
      <c r="K14" s="20">
        <v>32600</v>
      </c>
      <c r="L14" s="19"/>
      <c r="M14" s="20">
        <v>2002044539</v>
      </c>
      <c r="N14" s="19"/>
      <c r="O14" s="20">
        <v>1787882120</v>
      </c>
      <c r="P14" s="19"/>
      <c r="Q14" s="31">
        <v>214162419</v>
      </c>
    </row>
    <row r="15" spans="1:17">
      <c r="A15" s="19" t="s">
        <v>128</v>
      </c>
      <c r="B15" s="19"/>
      <c r="C15" s="20">
        <v>825000</v>
      </c>
      <c r="D15" s="19"/>
      <c r="E15" s="20">
        <v>3036705384</v>
      </c>
      <c r="F15" s="19"/>
      <c r="G15" s="20">
        <v>3195712856</v>
      </c>
      <c r="H15" s="19"/>
      <c r="I15" s="31">
        <v>-159007472</v>
      </c>
      <c r="J15" s="19"/>
      <c r="K15" s="20">
        <v>1100000</v>
      </c>
      <c r="L15" s="19"/>
      <c r="M15" s="20">
        <v>4157223406</v>
      </c>
      <c r="N15" s="19"/>
      <c r="O15" s="20">
        <v>4260950473</v>
      </c>
      <c r="P15" s="19"/>
      <c r="Q15" s="31">
        <v>-103727067</v>
      </c>
    </row>
    <row r="16" spans="1:17">
      <c r="A16" s="19" t="s">
        <v>122</v>
      </c>
      <c r="B16" s="19"/>
      <c r="C16" s="20">
        <v>902000</v>
      </c>
      <c r="D16" s="19"/>
      <c r="E16" s="20">
        <v>1872778681</v>
      </c>
      <c r="F16" s="19"/>
      <c r="G16" s="20">
        <v>2175837280</v>
      </c>
      <c r="H16" s="19"/>
      <c r="I16" s="31">
        <v>-303058599</v>
      </c>
      <c r="J16" s="19"/>
      <c r="K16" s="20">
        <v>1700000</v>
      </c>
      <c r="L16" s="19"/>
      <c r="M16" s="20">
        <v>3633451318</v>
      </c>
      <c r="N16" s="19"/>
      <c r="O16" s="20">
        <v>4100801971</v>
      </c>
      <c r="P16" s="19"/>
      <c r="Q16" s="31">
        <v>-467350653</v>
      </c>
    </row>
    <row r="17" spans="1:17">
      <c r="A17" s="19" t="s">
        <v>142</v>
      </c>
      <c r="B17" s="19"/>
      <c r="C17" s="20">
        <v>44500</v>
      </c>
      <c r="D17" s="19"/>
      <c r="E17" s="20">
        <v>6051806704</v>
      </c>
      <c r="F17" s="19"/>
      <c r="G17" s="20">
        <v>4559247053</v>
      </c>
      <c r="H17" s="19"/>
      <c r="I17" s="31">
        <v>1492559651</v>
      </c>
      <c r="J17" s="19"/>
      <c r="K17" s="20">
        <v>58000</v>
      </c>
      <c r="L17" s="19"/>
      <c r="M17" s="20">
        <v>7507188269</v>
      </c>
      <c r="N17" s="19"/>
      <c r="O17" s="20">
        <v>5942389417</v>
      </c>
      <c r="P17" s="19"/>
      <c r="Q17" s="31">
        <v>1564798852</v>
      </c>
    </row>
    <row r="18" spans="1:17">
      <c r="A18" s="19" t="s">
        <v>204</v>
      </c>
      <c r="B18" s="19"/>
      <c r="C18" s="20">
        <v>100000</v>
      </c>
      <c r="D18" s="19"/>
      <c r="E18" s="20">
        <v>3287283605</v>
      </c>
      <c r="F18" s="19"/>
      <c r="G18" s="20">
        <v>2714956927</v>
      </c>
      <c r="H18" s="19"/>
      <c r="I18" s="31">
        <v>572326678</v>
      </c>
      <c r="J18" s="19"/>
      <c r="K18" s="20">
        <v>100000</v>
      </c>
      <c r="L18" s="19"/>
      <c r="M18" s="20">
        <v>3287283605</v>
      </c>
      <c r="N18" s="19"/>
      <c r="O18" s="20">
        <v>2714956927</v>
      </c>
      <c r="P18" s="19"/>
      <c r="Q18" s="31">
        <v>572326678</v>
      </c>
    </row>
    <row r="19" spans="1:17">
      <c r="A19" s="19" t="s">
        <v>165</v>
      </c>
      <c r="B19" s="19"/>
      <c r="C19" s="20">
        <v>0</v>
      </c>
      <c r="D19" s="19"/>
      <c r="E19" s="20">
        <v>0</v>
      </c>
      <c r="F19" s="19"/>
      <c r="G19" s="20">
        <v>0</v>
      </c>
      <c r="H19" s="19"/>
      <c r="I19" s="31">
        <v>0</v>
      </c>
      <c r="J19" s="19"/>
      <c r="K19" s="20">
        <v>101300</v>
      </c>
      <c r="L19" s="19"/>
      <c r="M19" s="20">
        <v>610625042</v>
      </c>
      <c r="N19" s="19"/>
      <c r="O19" s="20">
        <v>727739200</v>
      </c>
      <c r="P19" s="19"/>
      <c r="Q19" s="31">
        <v>-117114158</v>
      </c>
    </row>
    <row r="20" spans="1:17">
      <c r="A20" s="19" t="s">
        <v>151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9600000</v>
      </c>
      <c r="L20" s="19"/>
      <c r="M20" s="20">
        <v>23475485229</v>
      </c>
      <c r="N20" s="19"/>
      <c r="O20" s="20">
        <v>22521196800</v>
      </c>
      <c r="P20" s="19"/>
      <c r="Q20" s="31">
        <v>954288429</v>
      </c>
    </row>
    <row r="21" spans="1:17">
      <c r="A21" s="19" t="s">
        <v>152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2000000</v>
      </c>
      <c r="L21" s="19"/>
      <c r="M21" s="20">
        <v>11968362100</v>
      </c>
      <c r="N21" s="19"/>
      <c r="O21" s="20">
        <v>15705990000</v>
      </c>
      <c r="P21" s="19"/>
      <c r="Q21" s="31">
        <v>-3737627900</v>
      </c>
    </row>
    <row r="22" spans="1:17">
      <c r="A22" s="19" t="s">
        <v>168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180000</v>
      </c>
      <c r="L22" s="19"/>
      <c r="M22" s="20">
        <v>3993695307</v>
      </c>
      <c r="N22" s="19"/>
      <c r="O22" s="20">
        <v>2992574492</v>
      </c>
      <c r="P22" s="19"/>
      <c r="Q22" s="31">
        <v>1001120815</v>
      </c>
    </row>
    <row r="23" spans="1:17">
      <c r="A23" s="19" t="s">
        <v>131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460000</v>
      </c>
      <c r="L23" s="19"/>
      <c r="M23" s="20">
        <v>5641322911</v>
      </c>
      <c r="N23" s="19"/>
      <c r="O23" s="20">
        <v>6094450343</v>
      </c>
      <c r="P23" s="19"/>
      <c r="Q23" s="31">
        <v>-453127432</v>
      </c>
    </row>
    <row r="24" spans="1:17">
      <c r="A24" s="19" t="s">
        <v>130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59000</v>
      </c>
      <c r="L24" s="19"/>
      <c r="M24" s="20">
        <v>477988952</v>
      </c>
      <c r="N24" s="19"/>
      <c r="O24" s="20">
        <v>482933401</v>
      </c>
      <c r="P24" s="19"/>
      <c r="Q24" s="31">
        <v>-4944449</v>
      </c>
    </row>
    <row r="25" spans="1:17">
      <c r="A25" s="19" t="s">
        <v>138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2700000</v>
      </c>
      <c r="L25" s="19"/>
      <c r="M25" s="20">
        <v>37679570051</v>
      </c>
      <c r="N25" s="19"/>
      <c r="O25" s="20">
        <v>39373326450</v>
      </c>
      <c r="P25" s="19"/>
      <c r="Q25" s="31">
        <v>-1693756399</v>
      </c>
    </row>
    <row r="26" spans="1:17">
      <c r="A26" s="19" t="s">
        <v>169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253000</v>
      </c>
      <c r="L26" s="19"/>
      <c r="M26" s="20">
        <v>2225359925</v>
      </c>
      <c r="N26" s="19"/>
      <c r="O26" s="20">
        <v>3577631577</v>
      </c>
      <c r="P26" s="19"/>
      <c r="Q26" s="31">
        <v>-1352271652</v>
      </c>
    </row>
    <row r="27" spans="1:17">
      <c r="A27" s="19" t="s">
        <v>123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1500000</v>
      </c>
      <c r="L27" s="19"/>
      <c r="M27" s="20">
        <v>20764854194</v>
      </c>
      <c r="N27" s="19"/>
      <c r="O27" s="20">
        <v>21128532750</v>
      </c>
      <c r="P27" s="19"/>
      <c r="Q27" s="31">
        <v>-363678556</v>
      </c>
    </row>
    <row r="28" spans="1:17">
      <c r="A28" s="19" t="s">
        <v>150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265000</v>
      </c>
      <c r="L28" s="19"/>
      <c r="M28" s="20">
        <v>4069789859</v>
      </c>
      <c r="N28" s="19"/>
      <c r="O28" s="20">
        <v>4108659264</v>
      </c>
      <c r="P28" s="19"/>
      <c r="Q28" s="31">
        <v>-38869405</v>
      </c>
    </row>
    <row r="29" spans="1:17">
      <c r="A29" s="19" t="s">
        <v>175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130000</v>
      </c>
      <c r="L29" s="19"/>
      <c r="M29" s="20">
        <v>5591675704</v>
      </c>
      <c r="N29" s="19"/>
      <c r="O29" s="20">
        <v>6034694993</v>
      </c>
      <c r="P29" s="19"/>
      <c r="Q29" s="31">
        <v>-443019289</v>
      </c>
    </row>
    <row r="30" spans="1:17">
      <c r="A30" s="19" t="s">
        <v>158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8000000</v>
      </c>
      <c r="L30" s="19"/>
      <c r="M30" s="20">
        <v>23543080703</v>
      </c>
      <c r="N30" s="19"/>
      <c r="O30" s="20">
        <v>23061960000</v>
      </c>
      <c r="P30" s="19"/>
      <c r="Q30" s="31">
        <v>481120703</v>
      </c>
    </row>
    <row r="31" spans="1:17">
      <c r="A31" s="19" t="s">
        <v>167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800000</v>
      </c>
      <c r="L31" s="19"/>
      <c r="M31" s="20">
        <v>5360289574</v>
      </c>
      <c r="N31" s="19"/>
      <c r="O31" s="20">
        <v>6163714543</v>
      </c>
      <c r="P31" s="19"/>
      <c r="Q31" s="31">
        <v>-803424969</v>
      </c>
    </row>
    <row r="32" spans="1:17">
      <c r="A32" s="19" t="s">
        <v>129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790000</v>
      </c>
      <c r="L32" s="19"/>
      <c r="M32" s="20">
        <v>21683411689</v>
      </c>
      <c r="N32" s="19"/>
      <c r="O32" s="20">
        <v>22852215403</v>
      </c>
      <c r="P32" s="19"/>
      <c r="Q32" s="31">
        <v>-1168803714</v>
      </c>
    </row>
    <row r="33" spans="1:17">
      <c r="A33" s="19" t="s">
        <v>170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175000</v>
      </c>
      <c r="L33" s="19"/>
      <c r="M33" s="20">
        <v>12096350000</v>
      </c>
      <c r="N33" s="19"/>
      <c r="O33" s="20">
        <v>12199144520</v>
      </c>
      <c r="P33" s="19"/>
      <c r="Q33" s="31">
        <v>-102794520</v>
      </c>
    </row>
    <row r="34" spans="1:17">
      <c r="A34" s="19" t="s">
        <v>139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300000</v>
      </c>
      <c r="L34" s="19"/>
      <c r="M34" s="20">
        <v>3025689400</v>
      </c>
      <c r="N34" s="19"/>
      <c r="O34" s="20">
        <v>3147918521</v>
      </c>
      <c r="P34" s="19"/>
      <c r="Q34" s="31">
        <v>-122229121</v>
      </c>
    </row>
    <row r="35" spans="1:17">
      <c r="A35" s="19" t="s">
        <v>171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17500</v>
      </c>
      <c r="L35" s="19"/>
      <c r="M35" s="20">
        <v>1240922609</v>
      </c>
      <c r="N35" s="19"/>
      <c r="O35" s="20">
        <v>1415206661</v>
      </c>
      <c r="P35" s="19"/>
      <c r="Q35" s="31">
        <v>-174284052</v>
      </c>
    </row>
    <row r="36" spans="1:17">
      <c r="A36" s="19" t="s">
        <v>166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1000000</v>
      </c>
      <c r="L36" s="19"/>
      <c r="M36" s="20">
        <v>14910750031</v>
      </c>
      <c r="N36" s="19"/>
      <c r="O36" s="20">
        <v>15023977871</v>
      </c>
      <c r="P36" s="19"/>
      <c r="Q36" s="31">
        <v>-113227840</v>
      </c>
    </row>
    <row r="37" spans="1:17">
      <c r="A37" s="19" t="s">
        <v>172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175000</v>
      </c>
      <c r="L37" s="19"/>
      <c r="M37" s="20">
        <v>3461497040</v>
      </c>
      <c r="N37" s="19"/>
      <c r="O37" s="20">
        <v>3028557598</v>
      </c>
      <c r="P37" s="19"/>
      <c r="Q37" s="31">
        <v>432939442</v>
      </c>
    </row>
    <row r="38" spans="1:17">
      <c r="A38" s="19" t="s">
        <v>187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27158</v>
      </c>
      <c r="L38" s="19"/>
      <c r="M38" s="20">
        <v>117245411</v>
      </c>
      <c r="N38" s="19"/>
      <c r="O38" s="20">
        <v>81304931</v>
      </c>
      <c r="P38" s="19"/>
      <c r="Q38" s="31">
        <v>35940480</v>
      </c>
    </row>
    <row r="39" spans="1:17">
      <c r="A39" s="19" t="s">
        <v>170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86000</v>
      </c>
      <c r="L39" s="19"/>
      <c r="M39" s="20">
        <v>5339758621</v>
      </c>
      <c r="N39" s="19"/>
      <c r="O39" s="20">
        <v>5944492000</v>
      </c>
      <c r="P39" s="19"/>
      <c r="Q39" s="31">
        <v>-604733379</v>
      </c>
    </row>
    <row r="40" spans="1:17">
      <c r="A40" s="19" t="s">
        <v>125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50100</v>
      </c>
      <c r="L40" s="19"/>
      <c r="M40" s="20">
        <v>49186083411</v>
      </c>
      <c r="N40" s="19"/>
      <c r="O40" s="20">
        <v>49591044046</v>
      </c>
      <c r="P40" s="19"/>
      <c r="Q40" s="31">
        <v>-404960635</v>
      </c>
    </row>
    <row r="41" spans="1:17">
      <c r="A41" s="19" t="s">
        <v>159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7335</v>
      </c>
      <c r="L41" s="19"/>
      <c r="M41" s="20">
        <v>7079866864</v>
      </c>
      <c r="N41" s="19"/>
      <c r="O41" s="20">
        <v>7009771638</v>
      </c>
      <c r="P41" s="19"/>
      <c r="Q41" s="31">
        <v>70095226</v>
      </c>
    </row>
    <row r="42" spans="1:17">
      <c r="A42" s="19" t="s">
        <v>177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621</v>
      </c>
      <c r="L42" s="19"/>
      <c r="M42" s="20">
        <v>586117749</v>
      </c>
      <c r="N42" s="19"/>
      <c r="O42" s="20">
        <v>582998603</v>
      </c>
      <c r="P42" s="19"/>
      <c r="Q42" s="31">
        <v>3119146</v>
      </c>
    </row>
    <row r="43" spans="1:17">
      <c r="A43" s="19" t="s">
        <v>163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10300</v>
      </c>
      <c r="L43" s="19"/>
      <c r="M43" s="20">
        <v>10216905141</v>
      </c>
      <c r="N43" s="19"/>
      <c r="O43" s="20">
        <v>9808642261</v>
      </c>
      <c r="P43" s="19"/>
      <c r="Q43" s="31">
        <v>408262880</v>
      </c>
    </row>
    <row r="44" spans="1:17">
      <c r="A44" s="19" t="s">
        <v>144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31823</v>
      </c>
      <c r="L44" s="19"/>
      <c r="M44" s="20">
        <v>29822138762</v>
      </c>
      <c r="N44" s="19"/>
      <c r="O44" s="20">
        <v>29277864167</v>
      </c>
      <c r="P44" s="19"/>
      <c r="Q44" s="31">
        <v>544274595</v>
      </c>
    </row>
    <row r="45" spans="1:17">
      <c r="A45" s="19" t="s">
        <v>176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10500</v>
      </c>
      <c r="L45" s="19"/>
      <c r="M45" s="20">
        <v>10292072219</v>
      </c>
      <c r="N45" s="19"/>
      <c r="O45" s="20">
        <v>9976807966</v>
      </c>
      <c r="P45" s="19"/>
      <c r="Q45" s="31">
        <v>315264253</v>
      </c>
    </row>
    <row r="46" spans="1:17">
      <c r="A46" s="19" t="s">
        <v>143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3600</v>
      </c>
      <c r="L46" s="19"/>
      <c r="M46" s="20">
        <v>3336595133</v>
      </c>
      <c r="N46" s="19"/>
      <c r="O46" s="20">
        <v>3221815540</v>
      </c>
      <c r="P46" s="19"/>
      <c r="Q46" s="31">
        <v>114779593</v>
      </c>
    </row>
    <row r="47" spans="1:17">
      <c r="A47" s="19" t="s">
        <v>179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100</v>
      </c>
      <c r="L47" s="19"/>
      <c r="M47" s="20">
        <v>95352116</v>
      </c>
      <c r="N47" s="19"/>
      <c r="O47" s="20">
        <v>94917199</v>
      </c>
      <c r="P47" s="19"/>
      <c r="Q47" s="31">
        <v>434917</v>
      </c>
    </row>
    <row r="48" spans="1:17">
      <c r="A48" s="19" t="s">
        <v>178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20000</v>
      </c>
      <c r="L48" s="19"/>
      <c r="M48" s="20">
        <v>14158011000</v>
      </c>
      <c r="N48" s="19"/>
      <c r="O48" s="20">
        <v>14181107449</v>
      </c>
      <c r="P48" s="19"/>
      <c r="Q48" s="31">
        <v>-23096449</v>
      </c>
    </row>
    <row r="49" spans="1:17">
      <c r="A49" s="19" t="s">
        <v>153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25000</v>
      </c>
      <c r="L49" s="19"/>
      <c r="M49" s="20">
        <v>18621624220</v>
      </c>
      <c r="N49" s="19"/>
      <c r="O49" s="20">
        <v>17412043495</v>
      </c>
      <c r="P49" s="19"/>
      <c r="Q49" s="31">
        <v>1209580725</v>
      </c>
    </row>
    <row r="50" spans="1:17">
      <c r="A50" s="19" t="s">
        <v>164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33209</v>
      </c>
      <c r="L50" s="19"/>
      <c r="M50" s="20">
        <v>20821961357</v>
      </c>
      <c r="N50" s="19"/>
      <c r="O50" s="20">
        <v>20422956068</v>
      </c>
      <c r="P50" s="19"/>
      <c r="Q50" s="31">
        <v>399005289</v>
      </c>
    </row>
    <row r="51" spans="1:17" ht="19.5" thickBot="1">
      <c r="A51" s="2" t="s">
        <v>92</v>
      </c>
      <c r="C51" s="7">
        <f>SUM(C9:C50)</f>
        <v>3058745</v>
      </c>
      <c r="E51" s="7">
        <f>SUM(E9:E50)</f>
        <v>52571648286</v>
      </c>
      <c r="G51" s="7">
        <f>SUM(G9:G50)</f>
        <v>48032259697</v>
      </c>
      <c r="I51" s="23">
        <f>SUM(I9:I50)</f>
        <v>4539388589</v>
      </c>
      <c r="K51" s="7">
        <f>SUM(K9:K50)</f>
        <v>33153791</v>
      </c>
      <c r="M51" s="7">
        <f>SUM(M9:M50)</f>
        <v>436224576326</v>
      </c>
      <c r="O51" s="7">
        <f>SUM(O9:O50)</f>
        <v>436701046770</v>
      </c>
      <c r="Q51" s="23">
        <f>SUM(Q9:Q50)</f>
        <v>-476470444</v>
      </c>
    </row>
    <row r="52" spans="1:17" ht="19.5" thickTop="1"/>
  </sheetData>
  <sortState xmlns:xlrd2="http://schemas.microsoft.com/office/spreadsheetml/2017/richdata2" ref="A9:Q63">
    <sortCondition descending="1" ref="Q9:Q63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9"/>
  <sheetViews>
    <sheetView rightToLeft="1" view="pageBreakPreview" topLeftCell="C31" zoomScaleNormal="100" zoomScaleSheetLayoutView="100" workbookViewId="0">
      <selection activeCell="R50" sqref="R50"/>
    </sheetView>
  </sheetViews>
  <sheetFormatPr defaultColWidth="9.125" defaultRowHeight="18.75"/>
  <cols>
    <col min="1" max="1" width="32.25" style="2" bestFit="1" customWidth="1"/>
    <col min="2" max="2" width="1" style="2" customWidth="1"/>
    <col min="3" max="3" width="21.25" style="21" bestFit="1" customWidth="1"/>
    <col min="4" max="4" width="1" style="21" customWidth="1"/>
    <col min="5" max="5" width="22.75" style="21" bestFit="1" customWidth="1"/>
    <col min="6" max="6" width="1" style="21" customWidth="1"/>
    <col min="7" max="7" width="19.125" style="21" bestFit="1" customWidth="1"/>
    <col min="8" max="8" width="1" style="21" customWidth="1"/>
    <col min="9" max="9" width="19.125" style="21" bestFit="1" customWidth="1"/>
    <col min="10" max="10" width="1" style="2" customWidth="1"/>
    <col min="11" max="11" width="25.75" style="2" bestFit="1" customWidth="1"/>
    <col min="12" max="12" width="1" style="2" customWidth="1"/>
    <col min="13" max="13" width="21.25" style="2" bestFit="1" customWidth="1"/>
    <col min="14" max="14" width="1" style="2" customWidth="1"/>
    <col min="15" max="15" width="22.75" style="2" bestFit="1" customWidth="1"/>
    <col min="16" max="16" width="1" style="2" customWidth="1"/>
    <col min="17" max="17" width="16.25" style="2" bestFit="1" customWidth="1"/>
    <col min="18" max="18" width="1" style="2" customWidth="1"/>
    <col min="19" max="19" width="20.25" style="21" bestFit="1" customWidth="1"/>
    <col min="20" max="20" width="1" style="2" customWidth="1"/>
    <col min="21" max="21" width="25.75" style="2" bestFit="1" customWidth="1"/>
    <col min="22" max="22" width="1" style="2" customWidth="1"/>
    <col min="23" max="23" width="9.125" style="2" customWidth="1"/>
    <col min="24" max="16384" width="9.125" style="2"/>
  </cols>
  <sheetData>
    <row r="2" spans="1:21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30">
      <c r="A3" s="49" t="s">
        <v>67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s="14" customFormat="1" ht="25.5">
      <c r="A5" s="54" t="s">
        <v>111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7" spans="1:21" ht="30.75" thickBot="1">
      <c r="A7" s="53" t="s">
        <v>2</v>
      </c>
      <c r="C7" s="56" t="s">
        <v>69</v>
      </c>
      <c r="D7" s="56" t="s">
        <v>69</v>
      </c>
      <c r="E7" s="56" t="s">
        <v>69</v>
      </c>
      <c r="F7" s="56" t="s">
        <v>69</v>
      </c>
      <c r="G7" s="56" t="s">
        <v>69</v>
      </c>
      <c r="H7" s="56" t="s">
        <v>69</v>
      </c>
      <c r="I7" s="56" t="s">
        <v>69</v>
      </c>
      <c r="J7" s="56" t="s">
        <v>69</v>
      </c>
      <c r="K7" s="56" t="s">
        <v>69</v>
      </c>
      <c r="M7" s="56" t="s">
        <v>70</v>
      </c>
      <c r="N7" s="56" t="s">
        <v>70</v>
      </c>
      <c r="O7" s="56" t="s">
        <v>70</v>
      </c>
      <c r="P7" s="56" t="s">
        <v>70</v>
      </c>
      <c r="Q7" s="56" t="s">
        <v>70</v>
      </c>
      <c r="R7" s="56" t="s">
        <v>70</v>
      </c>
      <c r="S7" s="56" t="s">
        <v>70</v>
      </c>
      <c r="T7" s="56" t="s">
        <v>70</v>
      </c>
      <c r="U7" s="56" t="s">
        <v>70</v>
      </c>
    </row>
    <row r="8" spans="1:21" ht="30.75" thickBot="1">
      <c r="A8" s="56" t="s">
        <v>2</v>
      </c>
      <c r="C8" s="62" t="s">
        <v>87</v>
      </c>
      <c r="D8" s="25"/>
      <c r="E8" s="62" t="s">
        <v>88</v>
      </c>
      <c r="F8" s="25"/>
      <c r="G8" s="62" t="s">
        <v>89</v>
      </c>
      <c r="H8" s="25"/>
      <c r="I8" s="62" t="s">
        <v>42</v>
      </c>
      <c r="J8" s="12"/>
      <c r="K8" s="55" t="s">
        <v>90</v>
      </c>
      <c r="M8" s="55" t="s">
        <v>87</v>
      </c>
      <c r="N8" s="12"/>
      <c r="O8" s="55" t="s">
        <v>88</v>
      </c>
      <c r="P8" s="12"/>
      <c r="Q8" s="55" t="s">
        <v>89</v>
      </c>
      <c r="R8" s="12"/>
      <c r="S8" s="62" t="s">
        <v>42</v>
      </c>
      <c r="T8" s="12"/>
      <c r="U8" s="55" t="s">
        <v>90</v>
      </c>
    </row>
    <row r="9" spans="1:21" ht="21">
      <c r="A9" s="3" t="s">
        <v>173</v>
      </c>
      <c r="C9" s="43">
        <v>0</v>
      </c>
      <c r="E9" s="43">
        <v>-1175899783</v>
      </c>
      <c r="G9" s="43">
        <v>448412087</v>
      </c>
      <c r="I9" s="43">
        <v>-727487696</v>
      </c>
      <c r="K9" s="39" t="s">
        <v>258</v>
      </c>
      <c r="M9" s="38">
        <v>211500000</v>
      </c>
      <c r="O9" s="38">
        <v>7044</v>
      </c>
      <c r="Q9" s="38">
        <v>764314493</v>
      </c>
      <c r="S9" s="43">
        <v>975821537</v>
      </c>
      <c r="U9" s="39" t="s">
        <v>259</v>
      </c>
    </row>
    <row r="10" spans="1:21" ht="21">
      <c r="A10" s="3" t="s">
        <v>225</v>
      </c>
      <c r="C10" s="31">
        <v>0</v>
      </c>
      <c r="E10" s="31">
        <v>0</v>
      </c>
      <c r="G10" s="31">
        <v>717038557</v>
      </c>
      <c r="I10" s="31">
        <v>717038557</v>
      </c>
      <c r="K10" s="32" t="s">
        <v>260</v>
      </c>
      <c r="M10" s="20">
        <v>0</v>
      </c>
      <c r="O10" s="20">
        <v>0</v>
      </c>
      <c r="Q10" s="20">
        <v>717038557</v>
      </c>
      <c r="S10" s="31">
        <v>717038557</v>
      </c>
      <c r="U10" s="32" t="s">
        <v>261</v>
      </c>
    </row>
    <row r="11" spans="1:21" ht="21">
      <c r="A11" s="3" t="s">
        <v>174</v>
      </c>
      <c r="C11" s="31">
        <v>0</v>
      </c>
      <c r="E11" s="31">
        <v>-139317153</v>
      </c>
      <c r="G11" s="31">
        <v>41059656</v>
      </c>
      <c r="I11" s="31">
        <v>-98257497</v>
      </c>
      <c r="K11" s="32" t="s">
        <v>262</v>
      </c>
      <c r="M11" s="20">
        <v>719448095</v>
      </c>
      <c r="O11" s="20">
        <v>0</v>
      </c>
      <c r="Q11" s="20">
        <v>497808091</v>
      </c>
      <c r="S11" s="31">
        <v>1217256186</v>
      </c>
      <c r="U11" s="32" t="s">
        <v>263</v>
      </c>
    </row>
    <row r="12" spans="1:21" ht="21">
      <c r="A12" s="3" t="s">
        <v>188</v>
      </c>
      <c r="C12" s="31">
        <v>0</v>
      </c>
      <c r="E12" s="31">
        <v>-584635319</v>
      </c>
      <c r="G12" s="31">
        <v>1114276567</v>
      </c>
      <c r="I12" s="31">
        <v>529641248</v>
      </c>
      <c r="K12" s="32" t="s">
        <v>264</v>
      </c>
      <c r="M12" s="20">
        <v>548391359</v>
      </c>
      <c r="O12" s="20">
        <v>0</v>
      </c>
      <c r="Q12" s="20">
        <v>1114276567</v>
      </c>
      <c r="S12" s="31">
        <v>1662667926</v>
      </c>
      <c r="U12" s="32" t="s">
        <v>265</v>
      </c>
    </row>
    <row r="13" spans="1:21" ht="21">
      <c r="A13" s="3" t="s">
        <v>219</v>
      </c>
      <c r="C13" s="31">
        <v>0</v>
      </c>
      <c r="E13" s="31">
        <v>690900281</v>
      </c>
      <c r="G13" s="31">
        <v>401619045</v>
      </c>
      <c r="I13" s="31">
        <v>1092519326</v>
      </c>
      <c r="K13" s="32" t="s">
        <v>266</v>
      </c>
      <c r="M13" s="20">
        <v>0</v>
      </c>
      <c r="O13" s="20">
        <v>690900281</v>
      </c>
      <c r="Q13" s="20">
        <v>401619045</v>
      </c>
      <c r="S13" s="31">
        <v>1092519326</v>
      </c>
      <c r="U13" s="32" t="s">
        <v>267</v>
      </c>
    </row>
    <row r="14" spans="1:21" ht="21">
      <c r="A14" s="3" t="s">
        <v>210</v>
      </c>
      <c r="C14" s="31">
        <v>0</v>
      </c>
      <c r="E14" s="31">
        <v>-138105006</v>
      </c>
      <c r="G14" s="31">
        <v>214162419</v>
      </c>
      <c r="I14" s="31">
        <v>76057413</v>
      </c>
      <c r="K14" s="32" t="s">
        <v>196</v>
      </c>
      <c r="M14" s="20">
        <v>0</v>
      </c>
      <c r="O14" s="20">
        <v>406847495</v>
      </c>
      <c r="Q14" s="20">
        <v>214162419</v>
      </c>
      <c r="S14" s="31">
        <v>621009914</v>
      </c>
      <c r="U14" s="32" t="s">
        <v>268</v>
      </c>
    </row>
    <row r="15" spans="1:21" ht="21">
      <c r="A15" s="3" t="s">
        <v>128</v>
      </c>
      <c r="C15" s="31">
        <v>0</v>
      </c>
      <c r="E15" s="31">
        <v>33440996</v>
      </c>
      <c r="G15" s="31">
        <v>-159007472</v>
      </c>
      <c r="I15" s="31">
        <v>-125566476</v>
      </c>
      <c r="K15" s="32" t="s">
        <v>269</v>
      </c>
      <c r="M15" s="20">
        <v>54450000</v>
      </c>
      <c r="O15" s="20">
        <v>0</v>
      </c>
      <c r="Q15" s="20">
        <v>-103727067</v>
      </c>
      <c r="S15" s="31">
        <v>-49277067</v>
      </c>
      <c r="U15" s="32" t="s">
        <v>270</v>
      </c>
    </row>
    <row r="16" spans="1:21" ht="21">
      <c r="A16" s="3" t="s">
        <v>122</v>
      </c>
      <c r="C16" s="31">
        <v>0</v>
      </c>
      <c r="E16" s="31">
        <v>183518532</v>
      </c>
      <c r="G16" s="31">
        <v>-303058599</v>
      </c>
      <c r="I16" s="31">
        <v>-119540067</v>
      </c>
      <c r="K16" s="32" t="s">
        <v>271</v>
      </c>
      <c r="M16" s="20">
        <v>9524076</v>
      </c>
      <c r="O16" s="20">
        <v>0</v>
      </c>
      <c r="Q16" s="20">
        <v>-467350653</v>
      </c>
      <c r="S16" s="31">
        <v>-457826577</v>
      </c>
      <c r="U16" s="32" t="s">
        <v>272</v>
      </c>
    </row>
    <row r="17" spans="1:21" ht="21">
      <c r="A17" s="3" t="s">
        <v>142</v>
      </c>
      <c r="C17" s="31">
        <v>0</v>
      </c>
      <c r="E17" s="31">
        <v>-1211238048</v>
      </c>
      <c r="G17" s="31">
        <v>1492559651</v>
      </c>
      <c r="I17" s="31">
        <v>281321603</v>
      </c>
      <c r="K17" s="32" t="s">
        <v>273</v>
      </c>
      <c r="M17" s="20">
        <v>0</v>
      </c>
      <c r="O17" s="20">
        <v>0</v>
      </c>
      <c r="Q17" s="20">
        <v>1564798852</v>
      </c>
      <c r="S17" s="31">
        <v>1564798852</v>
      </c>
      <c r="U17" s="32" t="s">
        <v>274</v>
      </c>
    </row>
    <row r="18" spans="1:21" ht="21">
      <c r="A18" s="3" t="s">
        <v>204</v>
      </c>
      <c r="C18" s="31">
        <v>0</v>
      </c>
      <c r="E18" s="31">
        <v>-542246708</v>
      </c>
      <c r="G18" s="31">
        <v>572326678</v>
      </c>
      <c r="I18" s="31">
        <v>30079970</v>
      </c>
      <c r="K18" s="32" t="s">
        <v>275</v>
      </c>
      <c r="M18" s="20">
        <v>0</v>
      </c>
      <c r="O18" s="20">
        <v>0</v>
      </c>
      <c r="Q18" s="20">
        <v>572326678</v>
      </c>
      <c r="S18" s="31">
        <v>572326678</v>
      </c>
      <c r="U18" s="32" t="s">
        <v>276</v>
      </c>
    </row>
    <row r="19" spans="1:21" ht="21">
      <c r="A19" s="3" t="s">
        <v>165</v>
      </c>
      <c r="C19" s="31">
        <v>0</v>
      </c>
      <c r="E19" s="31">
        <v>0</v>
      </c>
      <c r="G19" s="31">
        <v>0</v>
      </c>
      <c r="I19" s="31">
        <v>0</v>
      </c>
      <c r="K19" s="32" t="s">
        <v>141</v>
      </c>
      <c r="M19" s="20">
        <v>0</v>
      </c>
      <c r="O19" s="20">
        <v>0</v>
      </c>
      <c r="Q19" s="20">
        <v>-117114158</v>
      </c>
      <c r="S19" s="31">
        <v>-117114158</v>
      </c>
      <c r="U19" s="32" t="s">
        <v>277</v>
      </c>
    </row>
    <row r="20" spans="1:21" ht="21">
      <c r="A20" s="3" t="s">
        <v>151</v>
      </c>
      <c r="C20" s="31">
        <v>0</v>
      </c>
      <c r="E20" s="31">
        <v>0</v>
      </c>
      <c r="G20" s="31">
        <v>0</v>
      </c>
      <c r="I20" s="31">
        <v>0</v>
      </c>
      <c r="K20" s="32" t="s">
        <v>141</v>
      </c>
      <c r="M20" s="20">
        <v>0</v>
      </c>
      <c r="O20" s="20">
        <v>0</v>
      </c>
      <c r="Q20" s="20">
        <v>954288429</v>
      </c>
      <c r="S20" s="31">
        <v>954288429</v>
      </c>
      <c r="U20" s="32" t="s">
        <v>278</v>
      </c>
    </row>
    <row r="21" spans="1:21" ht="21">
      <c r="A21" s="3" t="s">
        <v>152</v>
      </c>
      <c r="C21" s="31">
        <v>0</v>
      </c>
      <c r="E21" s="31">
        <v>0</v>
      </c>
      <c r="G21" s="31">
        <v>0</v>
      </c>
      <c r="I21" s="31">
        <v>0</v>
      </c>
      <c r="K21" s="32" t="s">
        <v>141</v>
      </c>
      <c r="M21" s="20">
        <v>0</v>
      </c>
      <c r="O21" s="20">
        <v>0</v>
      </c>
      <c r="Q21" s="20">
        <v>-3737627900</v>
      </c>
      <c r="S21" s="31">
        <v>-3737627900</v>
      </c>
      <c r="U21" s="32" t="s">
        <v>279</v>
      </c>
    </row>
    <row r="22" spans="1:21" ht="21">
      <c r="A22" s="3" t="s">
        <v>168</v>
      </c>
      <c r="C22" s="31">
        <v>0</v>
      </c>
      <c r="E22" s="31">
        <v>335627567</v>
      </c>
      <c r="G22" s="31">
        <v>0</v>
      </c>
      <c r="I22" s="31">
        <v>335627567</v>
      </c>
      <c r="K22" s="32" t="s">
        <v>280</v>
      </c>
      <c r="M22" s="20">
        <v>0</v>
      </c>
      <c r="O22" s="20">
        <v>335627567</v>
      </c>
      <c r="Q22" s="20">
        <v>1001120815</v>
      </c>
      <c r="S22" s="31">
        <v>1336748382</v>
      </c>
      <c r="U22" s="32" t="s">
        <v>281</v>
      </c>
    </row>
    <row r="23" spans="1:21" ht="21">
      <c r="A23" s="3" t="s">
        <v>131</v>
      </c>
      <c r="C23" s="31">
        <v>0</v>
      </c>
      <c r="E23" s="31">
        <v>0</v>
      </c>
      <c r="G23" s="31">
        <v>0</v>
      </c>
      <c r="I23" s="31">
        <v>0</v>
      </c>
      <c r="K23" s="32" t="s">
        <v>141</v>
      </c>
      <c r="M23" s="20">
        <v>0</v>
      </c>
      <c r="O23" s="20">
        <v>0</v>
      </c>
      <c r="Q23" s="20">
        <v>-453127432</v>
      </c>
      <c r="S23" s="31">
        <v>-453127432</v>
      </c>
      <c r="U23" s="32" t="s">
        <v>272</v>
      </c>
    </row>
    <row r="24" spans="1:21" ht="21">
      <c r="A24" s="3" t="s">
        <v>130</v>
      </c>
      <c r="C24" s="31">
        <v>0</v>
      </c>
      <c r="E24" s="31">
        <v>548559097</v>
      </c>
      <c r="G24" s="31">
        <v>0</v>
      </c>
      <c r="I24" s="31">
        <v>548559097</v>
      </c>
      <c r="K24" s="32" t="s">
        <v>282</v>
      </c>
      <c r="M24" s="20">
        <v>100399464</v>
      </c>
      <c r="O24" s="20">
        <v>846779825</v>
      </c>
      <c r="Q24" s="20">
        <v>-4944449</v>
      </c>
      <c r="S24" s="31">
        <v>942234840</v>
      </c>
      <c r="U24" s="32" t="s">
        <v>283</v>
      </c>
    </row>
    <row r="25" spans="1:21" ht="21">
      <c r="A25" s="3" t="s">
        <v>138</v>
      </c>
      <c r="C25" s="31">
        <v>0</v>
      </c>
      <c r="E25" s="31">
        <v>0</v>
      </c>
      <c r="G25" s="31">
        <v>0</v>
      </c>
      <c r="I25" s="31">
        <v>0</v>
      </c>
      <c r="K25" s="32" t="s">
        <v>141</v>
      </c>
      <c r="M25" s="20">
        <v>0</v>
      </c>
      <c r="O25" s="20">
        <v>0</v>
      </c>
      <c r="Q25" s="20">
        <v>-1693756399</v>
      </c>
      <c r="S25" s="31">
        <v>-1693756399</v>
      </c>
      <c r="U25" s="32" t="s">
        <v>284</v>
      </c>
    </row>
    <row r="26" spans="1:21" ht="21">
      <c r="A26" s="3" t="s">
        <v>169</v>
      </c>
      <c r="C26" s="31">
        <v>0</v>
      </c>
      <c r="E26" s="31">
        <v>-22306481</v>
      </c>
      <c r="G26" s="31">
        <v>0</v>
      </c>
      <c r="I26" s="31">
        <v>-22306481</v>
      </c>
      <c r="K26" s="32" t="s">
        <v>285</v>
      </c>
      <c r="M26" s="20">
        <v>44519236</v>
      </c>
      <c r="O26" s="20">
        <v>-434135785</v>
      </c>
      <c r="Q26" s="20">
        <v>-1352271652</v>
      </c>
      <c r="S26" s="31">
        <v>-1741888201</v>
      </c>
      <c r="U26" s="32" t="s">
        <v>286</v>
      </c>
    </row>
    <row r="27" spans="1:21" ht="21">
      <c r="A27" s="3" t="s">
        <v>123</v>
      </c>
      <c r="C27" s="31">
        <v>212574093</v>
      </c>
      <c r="E27" s="31">
        <v>769299629</v>
      </c>
      <c r="G27" s="31">
        <v>0</v>
      </c>
      <c r="I27" s="31">
        <v>981873722</v>
      </c>
      <c r="K27" s="32" t="s">
        <v>287</v>
      </c>
      <c r="M27" s="20">
        <v>212574093</v>
      </c>
      <c r="O27" s="20">
        <v>769299629</v>
      </c>
      <c r="Q27" s="20">
        <v>-363678556</v>
      </c>
      <c r="S27" s="31">
        <v>618195166</v>
      </c>
      <c r="U27" s="32" t="s">
        <v>186</v>
      </c>
    </row>
    <row r="28" spans="1:21" ht="21">
      <c r="A28" s="3" t="s">
        <v>150</v>
      </c>
      <c r="C28" s="31">
        <v>0</v>
      </c>
      <c r="E28" s="31">
        <v>374408932</v>
      </c>
      <c r="G28" s="31">
        <v>0</v>
      </c>
      <c r="I28" s="31">
        <v>374408932</v>
      </c>
      <c r="K28" s="32" t="s">
        <v>288</v>
      </c>
      <c r="M28" s="20">
        <v>156394513</v>
      </c>
      <c r="O28" s="20">
        <v>329160768</v>
      </c>
      <c r="Q28" s="20">
        <v>-38869405</v>
      </c>
      <c r="S28" s="31">
        <v>446685876</v>
      </c>
      <c r="U28" s="32" t="s">
        <v>289</v>
      </c>
    </row>
    <row r="29" spans="1:21" ht="21">
      <c r="A29" s="3" t="s">
        <v>175</v>
      </c>
      <c r="C29" s="31">
        <v>0</v>
      </c>
      <c r="E29" s="31">
        <v>0</v>
      </c>
      <c r="G29" s="31">
        <v>0</v>
      </c>
      <c r="I29" s="31">
        <v>0</v>
      </c>
      <c r="K29" s="32" t="s">
        <v>141</v>
      </c>
      <c r="M29" s="20">
        <v>0</v>
      </c>
      <c r="O29" s="20">
        <v>0</v>
      </c>
      <c r="Q29" s="20">
        <v>-443019289</v>
      </c>
      <c r="S29" s="31">
        <v>-443019289</v>
      </c>
      <c r="U29" s="32" t="s">
        <v>290</v>
      </c>
    </row>
    <row r="30" spans="1:21" ht="21">
      <c r="A30" s="3" t="s">
        <v>158</v>
      </c>
      <c r="C30" s="31">
        <v>0</v>
      </c>
      <c r="E30" s="31">
        <v>0</v>
      </c>
      <c r="G30" s="31">
        <v>0</v>
      </c>
      <c r="I30" s="31">
        <v>0</v>
      </c>
      <c r="K30" s="32" t="s">
        <v>141</v>
      </c>
      <c r="M30" s="20">
        <v>0</v>
      </c>
      <c r="O30" s="20">
        <v>0</v>
      </c>
      <c r="Q30" s="20">
        <v>481120703</v>
      </c>
      <c r="S30" s="31">
        <v>481120703</v>
      </c>
      <c r="U30" s="32" t="s">
        <v>291</v>
      </c>
    </row>
    <row r="31" spans="1:21" ht="21">
      <c r="A31" s="3" t="s">
        <v>167</v>
      </c>
      <c r="C31" s="31">
        <v>0</v>
      </c>
      <c r="E31" s="31">
        <v>0</v>
      </c>
      <c r="G31" s="31">
        <v>0</v>
      </c>
      <c r="I31" s="31">
        <v>0</v>
      </c>
      <c r="K31" s="32" t="s">
        <v>141</v>
      </c>
      <c r="M31" s="20">
        <v>0</v>
      </c>
      <c r="O31" s="20">
        <v>0</v>
      </c>
      <c r="Q31" s="20">
        <v>-803424969</v>
      </c>
      <c r="S31" s="31">
        <v>-803424969</v>
      </c>
      <c r="U31" s="32" t="s">
        <v>292</v>
      </c>
    </row>
    <row r="32" spans="1:21" ht="21">
      <c r="A32" s="3" t="s">
        <v>129</v>
      </c>
      <c r="C32" s="31">
        <v>0</v>
      </c>
      <c r="E32" s="31">
        <v>0</v>
      </c>
      <c r="G32" s="31">
        <v>0</v>
      </c>
      <c r="I32" s="31">
        <v>0</v>
      </c>
      <c r="K32" s="32" t="s">
        <v>141</v>
      </c>
      <c r="M32" s="20">
        <v>414416890</v>
      </c>
      <c r="O32" s="20">
        <v>-1267398901</v>
      </c>
      <c r="Q32" s="20">
        <v>-1168803714</v>
      </c>
      <c r="S32" s="31">
        <v>-2021785725</v>
      </c>
      <c r="U32" s="32" t="s">
        <v>258</v>
      </c>
    </row>
    <row r="33" spans="1:21" ht="21">
      <c r="A33" s="3" t="s">
        <v>170</v>
      </c>
      <c r="C33" s="31">
        <v>0</v>
      </c>
      <c r="E33" s="31">
        <v>0</v>
      </c>
      <c r="G33" s="31">
        <v>0</v>
      </c>
      <c r="I33" s="31">
        <v>0</v>
      </c>
      <c r="K33" s="32" t="s">
        <v>141</v>
      </c>
      <c r="M33" s="20">
        <v>0</v>
      </c>
      <c r="O33" s="20">
        <v>0</v>
      </c>
      <c r="Q33" s="20">
        <v>-102794520</v>
      </c>
      <c r="S33" s="31">
        <v>-102794520</v>
      </c>
      <c r="U33" s="32" t="s">
        <v>293</v>
      </c>
    </row>
    <row r="34" spans="1:21" ht="21">
      <c r="A34" s="3" t="s">
        <v>139</v>
      </c>
      <c r="C34" s="31">
        <v>0</v>
      </c>
      <c r="E34" s="31">
        <v>0</v>
      </c>
      <c r="G34" s="31">
        <v>0</v>
      </c>
      <c r="I34" s="31">
        <v>0</v>
      </c>
      <c r="K34" s="32" t="s">
        <v>141</v>
      </c>
      <c r="M34" s="20">
        <v>0</v>
      </c>
      <c r="O34" s="20">
        <v>0</v>
      </c>
      <c r="Q34" s="20">
        <v>-122229121</v>
      </c>
      <c r="S34" s="31">
        <v>-122229121</v>
      </c>
      <c r="U34" s="32" t="s">
        <v>193</v>
      </c>
    </row>
    <row r="35" spans="1:21" ht="21">
      <c r="A35" s="3" t="s">
        <v>171</v>
      </c>
      <c r="C35" s="31">
        <v>0</v>
      </c>
      <c r="E35" s="31">
        <v>2229157125</v>
      </c>
      <c r="G35" s="31">
        <v>0</v>
      </c>
      <c r="I35" s="31">
        <v>2229157125</v>
      </c>
      <c r="K35" s="32" t="s">
        <v>294</v>
      </c>
      <c r="M35" s="20">
        <v>750000000</v>
      </c>
      <c r="O35" s="20">
        <v>2196977099</v>
      </c>
      <c r="Q35" s="20">
        <v>-174284052</v>
      </c>
      <c r="S35" s="31">
        <v>2772693047</v>
      </c>
      <c r="U35" s="32" t="s">
        <v>295</v>
      </c>
    </row>
    <row r="36" spans="1:21" ht="21">
      <c r="A36" s="3" t="s">
        <v>166</v>
      </c>
      <c r="C36" s="31">
        <v>0</v>
      </c>
      <c r="E36" s="31">
        <v>0</v>
      </c>
      <c r="G36" s="31">
        <v>0</v>
      </c>
      <c r="I36" s="31">
        <v>0</v>
      </c>
      <c r="K36" s="32" t="s">
        <v>141</v>
      </c>
      <c r="M36" s="20">
        <v>0</v>
      </c>
      <c r="O36" s="20">
        <v>0</v>
      </c>
      <c r="Q36" s="20">
        <v>-113227840</v>
      </c>
      <c r="S36" s="31">
        <v>-113227840</v>
      </c>
      <c r="U36" s="32" t="s">
        <v>296</v>
      </c>
    </row>
    <row r="37" spans="1:21" ht="21">
      <c r="A37" s="3" t="s">
        <v>172</v>
      </c>
      <c r="C37" s="31">
        <v>0</v>
      </c>
      <c r="E37" s="31">
        <v>0</v>
      </c>
      <c r="G37" s="31">
        <v>0</v>
      </c>
      <c r="I37" s="31">
        <v>0</v>
      </c>
      <c r="K37" s="32" t="s">
        <v>141</v>
      </c>
      <c r="M37" s="20">
        <v>110250000</v>
      </c>
      <c r="O37" s="20">
        <v>0</v>
      </c>
      <c r="Q37" s="20">
        <v>432939442</v>
      </c>
      <c r="S37" s="31">
        <v>543189442</v>
      </c>
      <c r="U37" s="32" t="s">
        <v>297</v>
      </c>
    </row>
    <row r="38" spans="1:21" ht="21">
      <c r="A38" s="3" t="s">
        <v>187</v>
      </c>
      <c r="C38" s="31">
        <v>0</v>
      </c>
      <c r="E38" s="31">
        <v>0</v>
      </c>
      <c r="G38" s="31">
        <v>0</v>
      </c>
      <c r="I38" s="31">
        <v>0</v>
      </c>
      <c r="K38" s="32" t="s">
        <v>141</v>
      </c>
      <c r="M38" s="20">
        <v>0</v>
      </c>
      <c r="O38" s="20">
        <v>0</v>
      </c>
      <c r="Q38" s="20">
        <v>35940480</v>
      </c>
      <c r="S38" s="31">
        <v>35940480</v>
      </c>
      <c r="U38" s="32" t="s">
        <v>298</v>
      </c>
    </row>
    <row r="39" spans="1:21" ht="21">
      <c r="A39" s="3" t="s">
        <v>170</v>
      </c>
      <c r="C39" s="31">
        <v>0</v>
      </c>
      <c r="E39" s="31">
        <v>1785333681</v>
      </c>
      <c r="G39" s="31">
        <v>0</v>
      </c>
      <c r="I39" s="31">
        <v>1785333681</v>
      </c>
      <c r="K39" s="32" t="s">
        <v>299</v>
      </c>
      <c r="M39" s="20">
        <v>1710174029</v>
      </c>
      <c r="O39" s="20">
        <v>1655659212</v>
      </c>
      <c r="Q39" s="20">
        <v>-604733379</v>
      </c>
      <c r="S39" s="31">
        <v>2761099862</v>
      </c>
      <c r="U39" s="32" t="s">
        <v>300</v>
      </c>
    </row>
    <row r="40" spans="1:21" ht="21">
      <c r="A40" s="3" t="s">
        <v>215</v>
      </c>
      <c r="C40" s="31">
        <v>0</v>
      </c>
      <c r="E40" s="31">
        <v>727195387</v>
      </c>
      <c r="G40" s="31">
        <v>0</v>
      </c>
      <c r="I40" s="31">
        <v>727195387</v>
      </c>
      <c r="K40" s="32" t="s">
        <v>192</v>
      </c>
      <c r="M40" s="20">
        <v>0</v>
      </c>
      <c r="O40" s="20">
        <v>727195387</v>
      </c>
      <c r="Q40" s="20">
        <v>0</v>
      </c>
      <c r="S40" s="31">
        <v>727195387</v>
      </c>
      <c r="U40" s="32" t="s">
        <v>301</v>
      </c>
    </row>
    <row r="41" spans="1:21" ht="21">
      <c r="A41" s="3" t="s">
        <v>208</v>
      </c>
      <c r="C41" s="31">
        <v>0</v>
      </c>
      <c r="E41" s="31">
        <v>1318999895</v>
      </c>
      <c r="G41" s="31">
        <v>0</v>
      </c>
      <c r="I41" s="31">
        <v>1318999895</v>
      </c>
      <c r="K41" s="32" t="s">
        <v>302</v>
      </c>
      <c r="M41" s="20">
        <v>0</v>
      </c>
      <c r="O41" s="20">
        <v>1320313936</v>
      </c>
      <c r="Q41" s="20">
        <v>0</v>
      </c>
      <c r="S41" s="31">
        <v>1320313936</v>
      </c>
      <c r="U41" s="32" t="s">
        <v>303</v>
      </c>
    </row>
    <row r="42" spans="1:21" ht="21">
      <c r="A42" s="3" t="s">
        <v>206</v>
      </c>
      <c r="C42" s="31">
        <v>0</v>
      </c>
      <c r="E42" s="31">
        <v>512055219</v>
      </c>
      <c r="G42" s="31">
        <v>0</v>
      </c>
      <c r="I42" s="31">
        <v>512055219</v>
      </c>
      <c r="K42" s="32" t="s">
        <v>304</v>
      </c>
      <c r="M42" s="20">
        <v>0</v>
      </c>
      <c r="O42" s="20">
        <v>799877652</v>
      </c>
      <c r="Q42" s="20">
        <v>0</v>
      </c>
      <c r="S42" s="31">
        <v>799877652</v>
      </c>
      <c r="U42" s="32" t="s">
        <v>305</v>
      </c>
    </row>
    <row r="43" spans="1:21" ht="21">
      <c r="A43" s="3" t="s">
        <v>212</v>
      </c>
      <c r="C43" s="31">
        <v>0</v>
      </c>
      <c r="E43" s="31">
        <v>48453765</v>
      </c>
      <c r="G43" s="31">
        <v>0</v>
      </c>
      <c r="I43" s="31">
        <v>48453765</v>
      </c>
      <c r="K43" s="32" t="s">
        <v>194</v>
      </c>
      <c r="M43" s="20">
        <v>0</v>
      </c>
      <c r="O43" s="20">
        <v>48453765</v>
      </c>
      <c r="Q43" s="20">
        <v>0</v>
      </c>
      <c r="S43" s="31">
        <v>48453765</v>
      </c>
      <c r="U43" s="32" t="s">
        <v>306</v>
      </c>
    </row>
    <row r="44" spans="1:21" ht="21">
      <c r="A44" s="3" t="s">
        <v>221</v>
      </c>
      <c r="C44" s="31">
        <v>0</v>
      </c>
      <c r="E44" s="31">
        <v>622231137</v>
      </c>
      <c r="G44" s="31">
        <v>0</v>
      </c>
      <c r="I44" s="31">
        <v>622231137</v>
      </c>
      <c r="K44" s="32" t="s">
        <v>307</v>
      </c>
      <c r="M44" s="20">
        <v>0</v>
      </c>
      <c r="O44" s="20">
        <v>622231137</v>
      </c>
      <c r="Q44" s="20">
        <v>0</v>
      </c>
      <c r="S44" s="31">
        <v>622231137</v>
      </c>
      <c r="U44" s="32" t="s">
        <v>268</v>
      </c>
    </row>
    <row r="45" spans="1:21" ht="21">
      <c r="A45" s="3" t="s">
        <v>217</v>
      </c>
      <c r="C45" s="31">
        <v>0</v>
      </c>
      <c r="E45" s="31">
        <v>1094949934</v>
      </c>
      <c r="G45" s="31">
        <v>0</v>
      </c>
      <c r="I45" s="31">
        <v>1094949934</v>
      </c>
      <c r="K45" s="32" t="s">
        <v>308</v>
      </c>
      <c r="M45" s="20">
        <v>0</v>
      </c>
      <c r="O45" s="20">
        <v>1094949934</v>
      </c>
      <c r="Q45" s="20">
        <v>0</v>
      </c>
      <c r="S45" s="31">
        <v>1094949934</v>
      </c>
      <c r="U45" s="32" t="s">
        <v>267</v>
      </c>
    </row>
    <row r="46" spans="1:21" ht="21">
      <c r="A46" s="3" t="s">
        <v>205</v>
      </c>
      <c r="C46" s="31">
        <v>0</v>
      </c>
      <c r="E46" s="31">
        <v>435734974</v>
      </c>
      <c r="G46" s="31">
        <v>0</v>
      </c>
      <c r="I46" s="31">
        <v>435734974</v>
      </c>
      <c r="K46" s="32" t="s">
        <v>309</v>
      </c>
      <c r="M46" s="20">
        <v>0</v>
      </c>
      <c r="O46" s="20">
        <v>1505104772</v>
      </c>
      <c r="Q46" s="20">
        <v>0</v>
      </c>
      <c r="S46" s="31">
        <v>1505104772</v>
      </c>
      <c r="U46" s="32" t="s">
        <v>310</v>
      </c>
    </row>
    <row r="47" spans="1:21" ht="21">
      <c r="A47" s="3" t="s">
        <v>223</v>
      </c>
      <c r="C47" s="31">
        <v>0</v>
      </c>
      <c r="E47" s="31">
        <v>110155473</v>
      </c>
      <c r="G47" s="31">
        <v>0</v>
      </c>
      <c r="I47" s="31">
        <v>110155473</v>
      </c>
      <c r="K47" s="32" t="s">
        <v>311</v>
      </c>
      <c r="M47" s="20">
        <v>0</v>
      </c>
      <c r="O47" s="20">
        <v>110155473</v>
      </c>
      <c r="Q47" s="20">
        <v>0</v>
      </c>
      <c r="S47" s="31">
        <v>110155473</v>
      </c>
      <c r="U47" s="32" t="s">
        <v>312</v>
      </c>
    </row>
    <row r="48" spans="1:21" ht="21.75" thickBot="1">
      <c r="A48" s="3" t="s">
        <v>92</v>
      </c>
      <c r="C48" s="23">
        <f>SUM(C9:C47)</f>
        <v>212574093</v>
      </c>
      <c r="E48" s="23">
        <f>SUM(E9:E47)</f>
        <v>8006273126</v>
      </c>
      <c r="G48" s="23">
        <f>SUM(G9:G47)</f>
        <v>4539388589</v>
      </c>
      <c r="I48" s="23">
        <f>SUM(I9:I47)</f>
        <v>12758235808</v>
      </c>
      <c r="K48" s="8">
        <f>SUM(K9:K47)</f>
        <v>0</v>
      </c>
      <c r="M48" s="7">
        <f>SUM(M9:M47)</f>
        <v>5042041755</v>
      </c>
      <c r="O48" s="7">
        <f>SUM(O9:O47)</f>
        <v>11758006290</v>
      </c>
      <c r="Q48" s="7">
        <f>SUM(Q9:Q47)</f>
        <v>-3113229984</v>
      </c>
      <c r="S48" s="23">
        <f>SUM(S9:S47)</f>
        <v>13686818061</v>
      </c>
      <c r="U48" s="8">
        <f>SUM(U9:U47)</f>
        <v>0</v>
      </c>
    </row>
    <row r="49" ht="19.5" thickTop="1"/>
  </sheetData>
  <sortState xmlns:xlrd2="http://schemas.microsoft.com/office/spreadsheetml/2017/richdata2" ref="A9:U58">
    <sortCondition descending="1" ref="S9:S58"/>
  </sortState>
  <mergeCells count="17">
    <mergeCell ref="C8"/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4"/>
  <sheetViews>
    <sheetView rightToLeft="1" view="pageBreakPreview" zoomScaleNormal="100" zoomScaleSheetLayoutView="100" workbookViewId="0">
      <selection activeCell="O26" sqref="O26"/>
    </sheetView>
  </sheetViews>
  <sheetFormatPr defaultColWidth="9.125" defaultRowHeight="18.75"/>
  <cols>
    <col min="1" max="1" width="30.625" style="2" bestFit="1" customWidth="1"/>
    <col min="2" max="2" width="1" style="2" customWidth="1"/>
    <col min="3" max="3" width="21.25" style="2" bestFit="1" customWidth="1"/>
    <col min="4" max="4" width="1" style="2" customWidth="1"/>
    <col min="5" max="5" width="22.875" style="2" bestFit="1" customWidth="1"/>
    <col min="6" max="6" width="1" style="2" customWidth="1"/>
    <col min="7" max="7" width="17.875" style="2" bestFit="1" customWidth="1"/>
    <col min="8" max="8" width="1" style="2" customWidth="1"/>
    <col min="9" max="9" width="19.125" style="2" bestFit="1" customWidth="1"/>
    <col min="10" max="10" width="1" style="2" customWidth="1"/>
    <col min="11" max="11" width="21.25" style="2" bestFit="1" customWidth="1"/>
    <col min="12" max="12" width="1" style="2" customWidth="1"/>
    <col min="13" max="13" width="22.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25" style="2" customWidth="1"/>
    <col min="20" max="16384" width="9.125" style="2"/>
  </cols>
  <sheetData>
    <row r="2" spans="1:17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30">
      <c r="A3" s="49" t="s">
        <v>67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s="18" customFormat="1" ht="25.5">
      <c r="A5" s="54" t="s">
        <v>112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7" spans="1:17" ht="30.75" thickBot="1">
      <c r="A7" s="53" t="s">
        <v>71</v>
      </c>
      <c r="C7" s="56" t="s">
        <v>69</v>
      </c>
      <c r="D7" s="56" t="s">
        <v>69</v>
      </c>
      <c r="E7" s="56" t="s">
        <v>69</v>
      </c>
      <c r="F7" s="56" t="s">
        <v>69</v>
      </c>
      <c r="G7" s="56" t="s">
        <v>69</v>
      </c>
      <c r="H7" s="56" t="s">
        <v>69</v>
      </c>
      <c r="I7" s="56" t="s">
        <v>69</v>
      </c>
      <c r="K7" s="56" t="s">
        <v>70</v>
      </c>
      <c r="L7" s="56" t="s">
        <v>70</v>
      </c>
      <c r="M7" s="56" t="s">
        <v>70</v>
      </c>
      <c r="N7" s="56" t="s">
        <v>70</v>
      </c>
      <c r="O7" s="56" t="s">
        <v>70</v>
      </c>
      <c r="P7" s="56" t="s">
        <v>70</v>
      </c>
      <c r="Q7" s="56" t="s">
        <v>70</v>
      </c>
    </row>
    <row r="8" spans="1:17" ht="30.75" thickBot="1">
      <c r="A8" s="56" t="s">
        <v>71</v>
      </c>
      <c r="C8" s="55" t="s">
        <v>91</v>
      </c>
      <c r="D8" s="12"/>
      <c r="E8" s="55" t="s">
        <v>88</v>
      </c>
      <c r="F8" s="12"/>
      <c r="G8" s="55" t="s">
        <v>89</v>
      </c>
      <c r="H8" s="12"/>
      <c r="I8" s="55" t="s">
        <v>92</v>
      </c>
      <c r="K8" s="55" t="s">
        <v>91</v>
      </c>
      <c r="L8" s="12"/>
      <c r="M8" s="62" t="s">
        <v>88</v>
      </c>
      <c r="N8" s="12"/>
      <c r="O8" s="55" t="s">
        <v>89</v>
      </c>
      <c r="P8" s="12"/>
      <c r="Q8" s="55" t="s">
        <v>92</v>
      </c>
    </row>
    <row r="9" spans="1:17">
      <c r="A9" s="2" t="s">
        <v>125</v>
      </c>
      <c r="C9" s="43">
        <v>0</v>
      </c>
      <c r="E9" s="43">
        <v>0</v>
      </c>
      <c r="G9" s="43">
        <v>0</v>
      </c>
      <c r="I9" s="43">
        <v>0</v>
      </c>
      <c r="K9" s="43">
        <v>1663220427</v>
      </c>
      <c r="M9" s="43">
        <v>0</v>
      </c>
      <c r="O9" s="43">
        <v>-404960635</v>
      </c>
      <c r="Q9" s="43">
        <v>1258259792</v>
      </c>
    </row>
    <row r="10" spans="1:17">
      <c r="A10" s="2" t="s">
        <v>159</v>
      </c>
      <c r="C10" s="31">
        <v>0</v>
      </c>
      <c r="E10" s="31">
        <v>0</v>
      </c>
      <c r="G10" s="31">
        <v>0</v>
      </c>
      <c r="I10" s="31">
        <v>0</v>
      </c>
      <c r="K10" s="31">
        <v>160891661</v>
      </c>
      <c r="M10" s="31">
        <v>0</v>
      </c>
      <c r="O10" s="31">
        <v>70095226</v>
      </c>
      <c r="Q10" s="31">
        <v>230986887</v>
      </c>
    </row>
    <row r="11" spans="1:17">
      <c r="A11" s="2" t="s">
        <v>177</v>
      </c>
      <c r="C11" s="31">
        <v>0</v>
      </c>
      <c r="E11" s="31">
        <v>0</v>
      </c>
      <c r="G11" s="31">
        <v>0</v>
      </c>
      <c r="I11" s="31">
        <v>0</v>
      </c>
      <c r="K11" s="31">
        <v>0</v>
      </c>
      <c r="M11" s="31">
        <v>0</v>
      </c>
      <c r="O11" s="31">
        <v>3119146</v>
      </c>
      <c r="Q11" s="31">
        <v>3119146</v>
      </c>
    </row>
    <row r="12" spans="1:17">
      <c r="A12" s="2" t="s">
        <v>163</v>
      </c>
      <c r="C12" s="31">
        <v>0</v>
      </c>
      <c r="E12" s="31">
        <v>0</v>
      </c>
      <c r="G12" s="31">
        <v>0</v>
      </c>
      <c r="I12" s="31">
        <v>0</v>
      </c>
      <c r="K12" s="31">
        <v>0</v>
      </c>
      <c r="M12" s="31">
        <v>0</v>
      </c>
      <c r="O12" s="31">
        <v>408262880</v>
      </c>
      <c r="Q12" s="31">
        <v>408262880</v>
      </c>
    </row>
    <row r="13" spans="1:17">
      <c r="A13" s="2" t="s">
        <v>144</v>
      </c>
      <c r="C13" s="31">
        <v>0</v>
      </c>
      <c r="E13" s="31">
        <v>0</v>
      </c>
      <c r="G13" s="31">
        <v>0</v>
      </c>
      <c r="I13" s="31">
        <v>0</v>
      </c>
      <c r="K13" s="31">
        <v>0</v>
      </c>
      <c r="M13" s="31">
        <v>0</v>
      </c>
      <c r="O13" s="31">
        <v>544274595</v>
      </c>
      <c r="Q13" s="31">
        <v>544274595</v>
      </c>
    </row>
    <row r="14" spans="1:17">
      <c r="A14" s="2" t="s">
        <v>176</v>
      </c>
      <c r="C14" s="31">
        <v>0</v>
      </c>
      <c r="E14" s="31">
        <v>0</v>
      </c>
      <c r="G14" s="31">
        <v>0</v>
      </c>
      <c r="I14" s="31">
        <v>0</v>
      </c>
      <c r="K14" s="31">
        <v>0</v>
      </c>
      <c r="M14" s="31">
        <v>0</v>
      </c>
      <c r="O14" s="31">
        <v>315264253</v>
      </c>
      <c r="Q14" s="31">
        <v>315264253</v>
      </c>
    </row>
    <row r="15" spans="1:17">
      <c r="A15" s="2" t="s">
        <v>143</v>
      </c>
      <c r="C15" s="31">
        <v>0</v>
      </c>
      <c r="E15" s="31">
        <v>125308643</v>
      </c>
      <c r="G15" s="31">
        <v>0</v>
      </c>
      <c r="I15" s="31">
        <v>125308643</v>
      </c>
      <c r="K15" s="31">
        <v>0</v>
      </c>
      <c r="M15" s="31">
        <v>219994515</v>
      </c>
      <c r="O15" s="31">
        <v>114779593</v>
      </c>
      <c r="Q15" s="31">
        <v>334774108</v>
      </c>
    </row>
    <row r="16" spans="1:17">
      <c r="A16" s="2" t="s">
        <v>179</v>
      </c>
      <c r="C16" s="31">
        <v>0</v>
      </c>
      <c r="E16" s="31">
        <v>0</v>
      </c>
      <c r="G16" s="31">
        <v>0</v>
      </c>
      <c r="I16" s="31">
        <v>0</v>
      </c>
      <c r="K16" s="31">
        <v>0</v>
      </c>
      <c r="M16" s="31">
        <v>0</v>
      </c>
      <c r="O16" s="31">
        <v>434917</v>
      </c>
      <c r="Q16" s="31">
        <v>434917</v>
      </c>
    </row>
    <row r="17" spans="1:17">
      <c r="A17" s="2" t="s">
        <v>178</v>
      </c>
      <c r="C17" s="31">
        <v>0</v>
      </c>
      <c r="E17" s="31">
        <v>0</v>
      </c>
      <c r="G17" s="31">
        <v>0</v>
      </c>
      <c r="I17" s="31">
        <v>0</v>
      </c>
      <c r="K17" s="31">
        <v>0</v>
      </c>
      <c r="M17" s="31">
        <v>0</v>
      </c>
      <c r="O17" s="31">
        <v>-23096449</v>
      </c>
      <c r="Q17" s="31">
        <v>-23096449</v>
      </c>
    </row>
    <row r="18" spans="1:17">
      <c r="A18" s="19" t="s">
        <v>153</v>
      </c>
      <c r="B18" s="19"/>
      <c r="C18" s="31">
        <v>0</v>
      </c>
      <c r="D18" s="19"/>
      <c r="E18" s="31">
        <v>0</v>
      </c>
      <c r="F18" s="19"/>
      <c r="G18" s="31">
        <v>0</v>
      </c>
      <c r="H18" s="19"/>
      <c r="I18" s="31">
        <v>0</v>
      </c>
      <c r="J18" s="19"/>
      <c r="K18" s="31">
        <v>0</v>
      </c>
      <c r="L18" s="19"/>
      <c r="M18" s="31">
        <v>0</v>
      </c>
      <c r="N18" s="19"/>
      <c r="O18" s="31">
        <v>1209580725</v>
      </c>
      <c r="P18" s="19"/>
      <c r="Q18" s="31">
        <v>1209580725</v>
      </c>
    </row>
    <row r="19" spans="1:17">
      <c r="A19" s="19" t="s">
        <v>164</v>
      </c>
      <c r="B19" s="19"/>
      <c r="C19" s="31">
        <v>0</v>
      </c>
      <c r="D19" s="19"/>
      <c r="E19" s="31">
        <v>0</v>
      </c>
      <c r="F19" s="19"/>
      <c r="G19" s="31">
        <v>0</v>
      </c>
      <c r="H19" s="19"/>
      <c r="I19" s="31">
        <v>0</v>
      </c>
      <c r="J19" s="19"/>
      <c r="K19" s="31">
        <v>0</v>
      </c>
      <c r="L19" s="19"/>
      <c r="M19" s="31">
        <v>0</v>
      </c>
      <c r="N19" s="19"/>
      <c r="O19" s="31">
        <v>399005289</v>
      </c>
      <c r="P19" s="19"/>
      <c r="Q19" s="31">
        <v>399005289</v>
      </c>
    </row>
    <row r="20" spans="1:17">
      <c r="A20" s="19" t="s">
        <v>157</v>
      </c>
      <c r="B20" s="19"/>
      <c r="C20" s="31">
        <v>2691604276</v>
      </c>
      <c r="D20" s="19"/>
      <c r="E20" s="31">
        <v>0</v>
      </c>
      <c r="F20" s="19"/>
      <c r="G20" s="31">
        <v>0</v>
      </c>
      <c r="H20" s="19"/>
      <c r="I20" s="31">
        <v>2691604276</v>
      </c>
      <c r="J20" s="19"/>
      <c r="K20" s="31">
        <v>12681275834</v>
      </c>
      <c r="L20" s="19"/>
      <c r="M20" s="31">
        <v>839847750</v>
      </c>
      <c r="N20" s="19"/>
      <c r="O20" s="31">
        <v>0</v>
      </c>
      <c r="P20" s="19"/>
      <c r="Q20" s="31">
        <v>13521123584</v>
      </c>
    </row>
    <row r="21" spans="1:17">
      <c r="A21" s="19" t="s">
        <v>226</v>
      </c>
      <c r="B21" s="19"/>
      <c r="C21" s="31">
        <v>0</v>
      </c>
      <c r="D21" s="19"/>
      <c r="E21" s="31">
        <v>31477594</v>
      </c>
      <c r="F21" s="19"/>
      <c r="G21" s="31">
        <v>0</v>
      </c>
      <c r="H21" s="19"/>
      <c r="I21" s="31">
        <v>31477594</v>
      </c>
      <c r="J21" s="19"/>
      <c r="K21" s="31">
        <v>0</v>
      </c>
      <c r="L21" s="19"/>
      <c r="M21" s="31">
        <v>58362983</v>
      </c>
      <c r="N21" s="19"/>
      <c r="O21" s="31">
        <v>0</v>
      </c>
      <c r="P21" s="19"/>
      <c r="Q21" s="31">
        <v>58362983</v>
      </c>
    </row>
    <row r="22" spans="1:17">
      <c r="A22" s="19" t="s">
        <v>230</v>
      </c>
      <c r="B22" s="19"/>
      <c r="C22" s="31">
        <v>0</v>
      </c>
      <c r="D22" s="19"/>
      <c r="E22" s="31">
        <v>105876951</v>
      </c>
      <c r="F22" s="19"/>
      <c r="G22" s="31">
        <v>0</v>
      </c>
      <c r="H22" s="19"/>
      <c r="I22" s="31">
        <v>105876951</v>
      </c>
      <c r="J22" s="19"/>
      <c r="K22" s="31">
        <v>0</v>
      </c>
      <c r="L22" s="19"/>
      <c r="M22" s="31">
        <v>174612468</v>
      </c>
      <c r="N22" s="19"/>
      <c r="O22" s="31">
        <v>0</v>
      </c>
      <c r="P22" s="19"/>
      <c r="Q22" s="31">
        <v>174612468</v>
      </c>
    </row>
    <row r="23" spans="1:17" ht="19.5" thickBot="1">
      <c r="A23" s="2" t="s">
        <v>92</v>
      </c>
      <c r="C23" s="23">
        <f>SUM(C9:C22)</f>
        <v>2691604276</v>
      </c>
      <c r="E23" s="23">
        <f>SUM(E9:E22)</f>
        <v>262663188</v>
      </c>
      <c r="G23" s="23">
        <f>SUM(G9:G22)</f>
        <v>0</v>
      </c>
      <c r="I23" s="23">
        <f>SUM(I9:I22)</f>
        <v>2954267464</v>
      </c>
      <c r="K23" s="23">
        <f>SUM(K9:K22)</f>
        <v>14505387922</v>
      </c>
      <c r="M23" s="23">
        <f>SUM(M9:M22)</f>
        <v>1292817716</v>
      </c>
      <c r="O23" s="23">
        <f>SUM(O9:O22)</f>
        <v>2636759540</v>
      </c>
      <c r="Q23" s="23">
        <f>SUM(Q9:Q22)</f>
        <v>18434965178</v>
      </c>
    </row>
    <row r="24" spans="1:17" ht="19.5" thickTop="1"/>
  </sheetData>
  <sortState xmlns:xlrd2="http://schemas.microsoft.com/office/spreadsheetml/2017/richdata2" ref="A9:Q22">
    <sortCondition descending="1" ref="Q9:Q22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24"/>
  <sheetViews>
    <sheetView rightToLeft="1" view="pageBreakPreview" zoomScaleNormal="100" zoomScaleSheetLayoutView="100" workbookViewId="0">
      <selection activeCell="I6" sqref="I6"/>
    </sheetView>
  </sheetViews>
  <sheetFormatPr defaultColWidth="9.125" defaultRowHeight="18.75"/>
  <cols>
    <col min="1" max="1" width="35.375" style="2" bestFit="1" customWidth="1"/>
    <col min="2" max="2" width="1" style="2" customWidth="1"/>
    <col min="3" max="3" width="19.75" style="2" bestFit="1" customWidth="1"/>
    <col min="4" max="4" width="1" style="2" customWidth="1"/>
    <col min="5" max="5" width="41.125" style="2" bestFit="1" customWidth="1"/>
    <col min="6" max="6" width="1" style="2" customWidth="1"/>
    <col min="7" max="7" width="35.75" style="2" bestFit="1" customWidth="1"/>
    <col min="8" max="8" width="1" style="2" customWidth="1"/>
    <col min="9" max="9" width="41.125" style="2" bestFit="1" customWidth="1"/>
    <col min="10" max="10" width="1" style="2" customWidth="1"/>
    <col min="11" max="11" width="35.75" style="2" bestFit="1" customWidth="1"/>
    <col min="12" max="12" width="1" style="2" customWidth="1"/>
    <col min="13" max="13" width="9.125" style="2" customWidth="1"/>
    <col min="14" max="16384" width="9.125" style="2"/>
  </cols>
  <sheetData>
    <row r="2" spans="1:12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2" ht="30">
      <c r="A3" s="49" t="s">
        <v>67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2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2" s="14" customFormat="1" ht="25.5">
      <c r="A5" s="54" t="s">
        <v>113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7" spans="1:12" ht="30.75" thickBot="1">
      <c r="A7" s="56" t="s">
        <v>93</v>
      </c>
      <c r="B7" s="56" t="s">
        <v>93</v>
      </c>
      <c r="C7" s="56" t="s">
        <v>93</v>
      </c>
      <c r="E7" s="56" t="s">
        <v>69</v>
      </c>
      <c r="F7" s="56" t="s">
        <v>69</v>
      </c>
      <c r="G7" s="56" t="s">
        <v>69</v>
      </c>
      <c r="I7" s="56" t="s">
        <v>70</v>
      </c>
      <c r="J7" s="56" t="s">
        <v>70</v>
      </c>
      <c r="K7" s="56" t="s">
        <v>70</v>
      </c>
    </row>
    <row r="8" spans="1:12" ht="30.75" thickBot="1">
      <c r="A8" s="55" t="s">
        <v>94</v>
      </c>
      <c r="B8" s="12"/>
      <c r="C8" s="55" t="s">
        <v>39</v>
      </c>
      <c r="E8" s="55" t="s">
        <v>95</v>
      </c>
      <c r="F8" s="12"/>
      <c r="G8" s="55" t="s">
        <v>96</v>
      </c>
      <c r="I8" s="55" t="s">
        <v>95</v>
      </c>
      <c r="J8" s="12"/>
      <c r="K8" s="55" t="s">
        <v>96</v>
      </c>
    </row>
    <row r="9" spans="1:12">
      <c r="A9" s="2" t="s">
        <v>235</v>
      </c>
      <c r="C9" s="2" t="s">
        <v>76</v>
      </c>
      <c r="E9" s="38">
        <v>309698631</v>
      </c>
      <c r="G9" s="44" t="s">
        <v>76</v>
      </c>
      <c r="I9" s="38">
        <v>354082191</v>
      </c>
      <c r="J9" s="21"/>
      <c r="K9" s="21" t="s">
        <v>76</v>
      </c>
      <c r="L9" s="4">
        <f t="shared" ref="L9:L23" si="0">SUM(E9:K9)</f>
        <v>663780822</v>
      </c>
    </row>
    <row r="10" spans="1:12">
      <c r="A10" s="19" t="s">
        <v>48</v>
      </c>
      <c r="B10" s="19"/>
      <c r="C10" s="19" t="s">
        <v>50</v>
      </c>
      <c r="D10" s="19"/>
      <c r="E10" s="20">
        <v>4246</v>
      </c>
      <c r="F10" s="19"/>
      <c r="G10" s="19" t="s">
        <v>76</v>
      </c>
      <c r="H10" s="19"/>
      <c r="I10" s="20">
        <v>21095</v>
      </c>
      <c r="J10" s="21"/>
      <c r="K10" s="21" t="s">
        <v>76</v>
      </c>
      <c r="L10" s="4">
        <f t="shared" si="0"/>
        <v>25341</v>
      </c>
    </row>
    <row r="11" spans="1:12">
      <c r="A11" s="19" t="s">
        <v>46</v>
      </c>
      <c r="B11" s="19"/>
      <c r="C11" s="19" t="s">
        <v>51</v>
      </c>
      <c r="D11" s="19"/>
      <c r="E11" s="20">
        <v>0</v>
      </c>
      <c r="F11" s="19"/>
      <c r="G11" s="19" t="s">
        <v>76</v>
      </c>
      <c r="H11" s="19"/>
      <c r="I11" s="20">
        <v>1195419</v>
      </c>
      <c r="J11" s="21"/>
      <c r="K11" s="21" t="s">
        <v>76</v>
      </c>
      <c r="L11" s="4">
        <f t="shared" si="0"/>
        <v>1195419</v>
      </c>
    </row>
    <row r="12" spans="1:12">
      <c r="A12" s="19" t="s">
        <v>52</v>
      </c>
      <c r="B12" s="19"/>
      <c r="C12" s="19" t="s">
        <v>53</v>
      </c>
      <c r="D12" s="19"/>
      <c r="E12" s="20">
        <v>7362</v>
      </c>
      <c r="F12" s="19"/>
      <c r="G12" s="19" t="s">
        <v>76</v>
      </c>
      <c r="H12" s="19"/>
      <c r="I12" s="20">
        <v>35958</v>
      </c>
      <c r="J12" s="21"/>
      <c r="K12" s="21"/>
      <c r="L12" s="4"/>
    </row>
    <row r="13" spans="1:12">
      <c r="A13" s="19" t="s">
        <v>240</v>
      </c>
      <c r="B13" s="19"/>
      <c r="C13" s="19" t="s">
        <v>181</v>
      </c>
      <c r="D13" s="19"/>
      <c r="E13" s="20">
        <v>708383561</v>
      </c>
      <c r="F13" s="19"/>
      <c r="G13" s="19" t="s">
        <v>76</v>
      </c>
      <c r="H13" s="19"/>
      <c r="I13" s="20">
        <v>4692877635</v>
      </c>
      <c r="J13" s="21"/>
      <c r="K13" s="21" t="s">
        <v>76</v>
      </c>
      <c r="L13" s="4">
        <f t="shared" si="0"/>
        <v>5401261196</v>
      </c>
    </row>
    <row r="14" spans="1:12">
      <c r="A14" s="19" t="s">
        <v>48</v>
      </c>
      <c r="B14" s="19"/>
      <c r="C14" s="19" t="s">
        <v>55</v>
      </c>
      <c r="D14" s="19"/>
      <c r="E14" s="20">
        <v>9199580</v>
      </c>
      <c r="F14" s="19"/>
      <c r="G14" s="19" t="s">
        <v>76</v>
      </c>
      <c r="H14" s="19"/>
      <c r="I14" s="20">
        <v>15218773</v>
      </c>
      <c r="J14" s="21"/>
      <c r="K14" s="21" t="s">
        <v>76</v>
      </c>
      <c r="L14" s="4">
        <f t="shared" si="0"/>
        <v>24418353</v>
      </c>
    </row>
    <row r="15" spans="1:12">
      <c r="A15" s="19" t="s">
        <v>57</v>
      </c>
      <c r="B15" s="19"/>
      <c r="C15" s="19" t="s">
        <v>59</v>
      </c>
      <c r="D15" s="19"/>
      <c r="E15" s="20">
        <v>989</v>
      </c>
      <c r="F15" s="19"/>
      <c r="G15" s="19" t="s">
        <v>76</v>
      </c>
      <c r="H15" s="19"/>
      <c r="I15" s="20">
        <v>4831</v>
      </c>
      <c r="J15" s="21"/>
      <c r="K15" s="21" t="s">
        <v>76</v>
      </c>
      <c r="L15" s="4">
        <f t="shared" si="0"/>
        <v>5820</v>
      </c>
    </row>
    <row r="16" spans="1:12">
      <c r="A16" s="19" t="s">
        <v>60</v>
      </c>
      <c r="B16" s="19"/>
      <c r="C16" s="19" t="s">
        <v>61</v>
      </c>
      <c r="D16" s="19"/>
      <c r="E16" s="20">
        <v>870944</v>
      </c>
      <c r="F16" s="19"/>
      <c r="G16" s="19" t="s">
        <v>76</v>
      </c>
      <c r="H16" s="19"/>
      <c r="I16" s="20">
        <v>4325320</v>
      </c>
      <c r="J16" s="21"/>
      <c r="K16" s="21" t="s">
        <v>76</v>
      </c>
      <c r="L16" s="4">
        <f t="shared" si="0"/>
        <v>5196264</v>
      </c>
    </row>
    <row r="17" spans="1:12">
      <c r="A17" s="19" t="s">
        <v>64</v>
      </c>
      <c r="B17" s="19"/>
      <c r="C17" s="19" t="s">
        <v>65</v>
      </c>
      <c r="D17" s="19"/>
      <c r="E17" s="20">
        <v>573343</v>
      </c>
      <c r="F17" s="19"/>
      <c r="G17" s="19" t="s">
        <v>76</v>
      </c>
      <c r="H17" s="19"/>
      <c r="I17" s="20">
        <v>15557780</v>
      </c>
      <c r="J17" s="21"/>
      <c r="K17" s="21" t="s">
        <v>76</v>
      </c>
      <c r="L17" s="4">
        <f t="shared" si="0"/>
        <v>16131123</v>
      </c>
    </row>
    <row r="18" spans="1:12">
      <c r="A18" s="19" t="s">
        <v>119</v>
      </c>
      <c r="B18" s="19"/>
      <c r="C18" s="19" t="s">
        <v>120</v>
      </c>
      <c r="D18" s="19"/>
      <c r="E18" s="20">
        <v>10012</v>
      </c>
      <c r="F18" s="19"/>
      <c r="G18" s="19" t="s">
        <v>76</v>
      </c>
      <c r="H18" s="19"/>
      <c r="I18" s="20">
        <v>40404</v>
      </c>
      <c r="J18" s="21"/>
      <c r="K18" s="21" t="s">
        <v>76</v>
      </c>
      <c r="L18" s="4"/>
    </row>
    <row r="19" spans="1:12">
      <c r="A19" s="19" t="s">
        <v>64</v>
      </c>
      <c r="B19" s="19"/>
      <c r="C19" s="19" t="s">
        <v>132</v>
      </c>
      <c r="D19" s="19"/>
      <c r="E19" s="20">
        <v>0</v>
      </c>
      <c r="F19" s="19"/>
      <c r="G19" s="19" t="s">
        <v>76</v>
      </c>
      <c r="H19" s="19"/>
      <c r="I19" s="20">
        <v>3671083184</v>
      </c>
      <c r="J19" s="21"/>
      <c r="K19" s="21" t="s">
        <v>76</v>
      </c>
      <c r="L19" s="4"/>
    </row>
    <row r="20" spans="1:12">
      <c r="A20" s="19" t="s">
        <v>133</v>
      </c>
      <c r="B20" s="19"/>
      <c r="C20" s="19" t="s">
        <v>134</v>
      </c>
      <c r="D20" s="19"/>
      <c r="E20" s="20">
        <v>2857</v>
      </c>
      <c r="F20" s="19"/>
      <c r="G20" s="19" t="s">
        <v>76</v>
      </c>
      <c r="H20" s="19"/>
      <c r="I20" s="20">
        <v>50895</v>
      </c>
      <c r="J20" s="21"/>
      <c r="K20" s="21" t="s">
        <v>76</v>
      </c>
      <c r="L20" s="4"/>
    </row>
    <row r="21" spans="1:12">
      <c r="A21" s="19" t="s">
        <v>133</v>
      </c>
      <c r="B21" s="19"/>
      <c r="C21" s="19" t="s">
        <v>136</v>
      </c>
      <c r="D21" s="19"/>
      <c r="E21" s="20">
        <v>2235616436</v>
      </c>
      <c r="F21" s="19"/>
      <c r="G21" s="19" t="s">
        <v>76</v>
      </c>
      <c r="H21" s="19"/>
      <c r="I21" s="20">
        <v>10910801712</v>
      </c>
      <c r="J21" s="21"/>
      <c r="K21" s="21" t="s">
        <v>76</v>
      </c>
      <c r="L21" s="4"/>
    </row>
    <row r="22" spans="1:12">
      <c r="A22" s="19" t="s">
        <v>240</v>
      </c>
      <c r="B22" s="19"/>
      <c r="C22" s="19" t="s">
        <v>155</v>
      </c>
      <c r="D22" s="19"/>
      <c r="E22" s="20">
        <v>35684</v>
      </c>
      <c r="F22" s="19"/>
      <c r="G22" s="19" t="s">
        <v>76</v>
      </c>
      <c r="H22" s="19"/>
      <c r="I22" s="20">
        <v>198235</v>
      </c>
      <c r="J22" s="21"/>
      <c r="K22" s="21" t="s">
        <v>76</v>
      </c>
      <c r="L22" s="4"/>
    </row>
    <row r="23" spans="1:12" ht="19.5" thickBot="1">
      <c r="A23" s="2" t="s">
        <v>92</v>
      </c>
      <c r="E23" s="7">
        <f>SUM(E9:E22)</f>
        <v>3264403645</v>
      </c>
      <c r="G23" s="13"/>
      <c r="I23" s="7">
        <f>SUM(I9:I22)</f>
        <v>19665493432</v>
      </c>
      <c r="K23" s="13"/>
      <c r="L23" s="4">
        <f t="shared" si="0"/>
        <v>22929897077</v>
      </c>
    </row>
    <row r="24" spans="1:12" ht="19.5" thickTop="1"/>
  </sheetData>
  <sortState xmlns:xlrd2="http://schemas.microsoft.com/office/spreadsheetml/2017/richdata2" ref="A9:K31">
    <sortCondition descending="1" ref="I9:I31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Normal="100" zoomScaleSheetLayoutView="100" workbookViewId="0">
      <selection activeCell="E22" sqref="E22"/>
    </sheetView>
  </sheetViews>
  <sheetFormatPr defaultColWidth="9.125" defaultRowHeight="18.75"/>
  <cols>
    <col min="1" max="1" width="38" style="2" bestFit="1" customWidth="1"/>
    <col min="2" max="2" width="1" style="2" customWidth="1"/>
    <col min="3" max="3" width="11.625" style="2" bestFit="1" customWidth="1"/>
    <col min="4" max="4" width="1" style="2" customWidth="1"/>
    <col min="5" max="5" width="17.25" style="2" bestFit="1" customWidth="1"/>
    <col min="6" max="6" width="1" style="2" customWidth="1"/>
    <col min="7" max="7" width="9.125" style="2" customWidth="1"/>
    <col min="8" max="16384" width="9.125" style="2"/>
  </cols>
  <sheetData>
    <row r="2" spans="1:5" ht="30">
      <c r="A2" s="49" t="s">
        <v>0</v>
      </c>
      <c r="B2" s="49"/>
      <c r="C2" s="49"/>
      <c r="D2" s="49"/>
      <c r="E2" s="49"/>
    </row>
    <row r="3" spans="1:5" ht="30">
      <c r="A3" s="49" t="s">
        <v>67</v>
      </c>
      <c r="B3" s="49"/>
      <c r="C3" s="49"/>
      <c r="D3" s="49"/>
      <c r="E3" s="49"/>
    </row>
    <row r="4" spans="1:5" ht="30">
      <c r="A4" s="49" t="str">
        <f>سهام!A4</f>
        <v>برای ماه منتهی به 1400/05/31</v>
      </c>
      <c r="B4" s="49"/>
      <c r="C4" s="49"/>
      <c r="D4" s="49"/>
      <c r="E4" s="49"/>
    </row>
    <row r="5" spans="1:5" customFormat="1" ht="25.5">
      <c r="A5" s="54" t="s">
        <v>114</v>
      </c>
      <c r="B5" s="54"/>
      <c r="C5" s="54"/>
      <c r="D5" s="54"/>
      <c r="E5" s="54"/>
    </row>
    <row r="7" spans="1:5" ht="30.75" thickBot="1">
      <c r="A7" s="53" t="s">
        <v>97</v>
      </c>
      <c r="C7" s="56" t="s">
        <v>69</v>
      </c>
      <c r="E7" s="56" t="s">
        <v>149</v>
      </c>
    </row>
    <row r="8" spans="1:5" ht="30.75" thickBot="1">
      <c r="A8" s="56" t="s">
        <v>97</v>
      </c>
      <c r="C8" s="56" t="s">
        <v>42</v>
      </c>
      <c r="E8" s="56" t="s">
        <v>42</v>
      </c>
    </row>
    <row r="9" spans="1:5" ht="21">
      <c r="A9" s="3" t="s">
        <v>180</v>
      </c>
      <c r="C9" s="38">
        <v>0</v>
      </c>
      <c r="E9" s="38">
        <v>6815</v>
      </c>
    </row>
    <row r="10" spans="1:5" ht="21">
      <c r="A10" s="45" t="s">
        <v>140</v>
      </c>
      <c r="B10" s="19"/>
      <c r="C10" s="20">
        <v>0</v>
      </c>
      <c r="D10" s="19"/>
      <c r="E10" s="20">
        <v>20240408</v>
      </c>
    </row>
    <row r="11" spans="1:5" ht="21.75" thickBot="1">
      <c r="A11" s="3" t="s">
        <v>98</v>
      </c>
      <c r="C11" s="41">
        <v>6414208</v>
      </c>
      <c r="E11" s="41">
        <v>29932027</v>
      </c>
    </row>
    <row r="12" spans="1:5" ht="22.5" thickTop="1" thickBot="1">
      <c r="A12" s="3" t="s">
        <v>92</v>
      </c>
      <c r="C12" s="7">
        <f>SUM(C9:C11)</f>
        <v>6414208</v>
      </c>
      <c r="E12" s="7">
        <f>SUM(E9:E11)</f>
        <v>50179250</v>
      </c>
    </row>
    <row r="13" spans="1:5" ht="19.5" thickTop="1"/>
  </sheetData>
  <sortState xmlns:xlrd2="http://schemas.microsoft.com/office/spreadsheetml/2017/richdata2"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W19"/>
  <sheetViews>
    <sheetView rightToLeft="1" view="pageBreakPreview" zoomScaleNormal="100" zoomScaleSheetLayoutView="100" workbookViewId="0">
      <selection activeCell="A13" sqref="A13"/>
    </sheetView>
  </sheetViews>
  <sheetFormatPr defaultColWidth="9.125" defaultRowHeight="18.75"/>
  <cols>
    <col min="1" max="1" width="24.375" style="2" bestFit="1" customWidth="1"/>
    <col min="2" max="2" width="1" style="2" customWidth="1"/>
    <col min="3" max="3" width="16.125" style="2" bestFit="1" customWidth="1"/>
    <col min="4" max="4" width="1" style="2" customWidth="1"/>
    <col min="5" max="5" width="19" style="2" customWidth="1"/>
    <col min="6" max="6" width="1" style="2" customWidth="1"/>
    <col min="7" max="7" width="16.625" style="2" customWidth="1"/>
    <col min="8" max="8" width="1" style="2" customWidth="1"/>
    <col min="9" max="9" width="15.875" style="2" bestFit="1" customWidth="1"/>
    <col min="10" max="16384" width="9.125" style="2"/>
  </cols>
  <sheetData>
    <row r="2" spans="1:23" ht="30">
      <c r="A2" s="49" t="s">
        <v>0</v>
      </c>
      <c r="B2" s="49"/>
      <c r="C2" s="49"/>
      <c r="D2" s="49"/>
      <c r="E2" s="49"/>
      <c r="F2" s="49"/>
      <c r="G2" s="49"/>
    </row>
    <row r="3" spans="1:23" ht="30">
      <c r="A3" s="49" t="s">
        <v>67</v>
      </c>
      <c r="B3" s="49"/>
      <c r="C3" s="49"/>
      <c r="D3" s="49"/>
      <c r="E3" s="49"/>
      <c r="F3" s="49"/>
      <c r="G3" s="49"/>
    </row>
    <row r="4" spans="1:23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</row>
    <row r="5" spans="1:23" customFormat="1" ht="25.5">
      <c r="A5" s="54" t="s">
        <v>115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7" spans="1:23" ht="30.75" thickBot="1">
      <c r="A7" s="56" t="s">
        <v>71</v>
      </c>
      <c r="C7" s="56" t="s">
        <v>42</v>
      </c>
      <c r="E7" s="67" t="s">
        <v>90</v>
      </c>
      <c r="G7" s="67" t="s">
        <v>12</v>
      </c>
      <c r="I7" s="4"/>
    </row>
    <row r="8" spans="1:23">
      <c r="A8" s="2" t="s">
        <v>146</v>
      </c>
      <c r="C8" s="38">
        <v>12758235808</v>
      </c>
      <c r="E8" s="46" t="s">
        <v>313</v>
      </c>
      <c r="G8" s="39" t="s">
        <v>216</v>
      </c>
      <c r="I8" s="6"/>
    </row>
    <row r="9" spans="1:23">
      <c r="A9" s="19" t="s">
        <v>147</v>
      </c>
      <c r="B9" s="19"/>
      <c r="C9" s="20">
        <v>2954267464</v>
      </c>
      <c r="D9" s="19"/>
      <c r="E9" s="48" t="s">
        <v>314</v>
      </c>
      <c r="F9" s="19"/>
      <c r="G9" s="32" t="s">
        <v>315</v>
      </c>
      <c r="I9" s="6"/>
    </row>
    <row r="10" spans="1:23" ht="19.5" thickBot="1">
      <c r="A10" s="2" t="s">
        <v>148</v>
      </c>
      <c r="C10" s="41">
        <v>3264403645</v>
      </c>
      <c r="E10" s="47" t="s">
        <v>316</v>
      </c>
      <c r="G10" s="42" t="s">
        <v>311</v>
      </c>
      <c r="I10" s="6"/>
    </row>
    <row r="11" spans="1:23" ht="20.25" thickTop="1" thickBot="1">
      <c r="A11" s="2" t="s">
        <v>92</v>
      </c>
      <c r="C11" s="7">
        <f>SUM(C8:C10)</f>
        <v>18976906917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view="pageBreakPreview" zoomScaleNormal="100" zoomScaleSheetLayoutView="100" workbookViewId="0">
      <selection activeCell="A9" sqref="A9"/>
    </sheetView>
  </sheetViews>
  <sheetFormatPr defaultColWidth="9.125" defaultRowHeight="18.75"/>
  <cols>
    <col min="1" max="1" width="13.125" style="1" bestFit="1" customWidth="1"/>
    <col min="2" max="2" width="1" style="1" customWidth="1"/>
    <col min="3" max="3" width="21.25" style="1" bestFit="1" customWidth="1"/>
    <col min="4" max="4" width="1" style="1" customWidth="1"/>
    <col min="5" max="5" width="15.875" style="1" bestFit="1" customWidth="1"/>
    <col min="6" max="6" width="1" style="1" customWidth="1"/>
    <col min="7" max="7" width="15.625" style="1" bestFit="1" customWidth="1"/>
    <col min="8" max="8" width="1" style="1" customWidth="1"/>
    <col min="9" max="9" width="12.375" style="1" bestFit="1" customWidth="1"/>
    <col min="10" max="10" width="1" style="1" customWidth="1"/>
    <col min="11" max="11" width="21.25" style="1" bestFit="1" customWidth="1"/>
    <col min="12" max="12" width="1" style="1" customWidth="1"/>
    <col min="13" max="13" width="15.875" style="1" bestFit="1" customWidth="1"/>
    <col min="14" max="14" width="1" style="1" customWidth="1"/>
    <col min="15" max="15" width="15.625" style="1" bestFit="1" customWidth="1"/>
    <col min="16" max="16" width="1" style="1" customWidth="1"/>
    <col min="17" max="17" width="12.37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30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s="14" customFormat="1" ht="25.5">
      <c r="A5" s="15" t="s">
        <v>102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3" t="s">
        <v>2</v>
      </c>
      <c r="C7" s="56" t="str">
        <f>سهام!C8</f>
        <v>1400/04/31</v>
      </c>
      <c r="D7" s="56" t="s">
        <v>3</v>
      </c>
      <c r="E7" s="56" t="s">
        <v>3</v>
      </c>
      <c r="F7" s="56" t="s">
        <v>3</v>
      </c>
      <c r="G7" s="56" t="s">
        <v>3</v>
      </c>
      <c r="H7" s="56" t="s">
        <v>3</v>
      </c>
      <c r="I7" s="56" t="s">
        <v>3</v>
      </c>
      <c r="K7" s="56" t="str">
        <f>سهام!Q8</f>
        <v>1400/05/31</v>
      </c>
      <c r="L7" s="56" t="s">
        <v>5</v>
      </c>
      <c r="M7" s="56" t="s">
        <v>5</v>
      </c>
      <c r="N7" s="56" t="s">
        <v>5</v>
      </c>
      <c r="O7" s="56" t="s">
        <v>5</v>
      </c>
      <c r="P7" s="56" t="s">
        <v>5</v>
      </c>
      <c r="Q7" s="56" t="s">
        <v>5</v>
      </c>
    </row>
    <row r="8" spans="1:17" ht="30.75" thickBot="1">
      <c r="A8" s="56" t="s">
        <v>2</v>
      </c>
      <c r="C8" s="55" t="s">
        <v>14</v>
      </c>
      <c r="D8" s="9"/>
      <c r="E8" s="55" t="s">
        <v>15</v>
      </c>
      <c r="F8" s="9"/>
      <c r="G8" s="55" t="s">
        <v>16</v>
      </c>
      <c r="H8" s="9"/>
      <c r="I8" s="55" t="s">
        <v>17</v>
      </c>
      <c r="K8" s="55" t="s">
        <v>14</v>
      </c>
      <c r="L8" s="9"/>
      <c r="M8" s="55" t="s">
        <v>15</v>
      </c>
      <c r="N8" s="9"/>
      <c r="O8" s="55" t="s">
        <v>16</v>
      </c>
      <c r="P8" s="9"/>
      <c r="Q8" s="55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view="pageBreakPreview" zoomScale="80" zoomScaleNormal="100" zoomScaleSheetLayoutView="80" workbookViewId="0">
      <selection activeCell="E19" sqref="E19"/>
    </sheetView>
  </sheetViews>
  <sheetFormatPr defaultColWidth="9.125" defaultRowHeight="18.75"/>
  <cols>
    <col min="1" max="1" width="30" style="2" bestFit="1" customWidth="1"/>
    <col min="2" max="2" width="1" style="2" customWidth="1"/>
    <col min="3" max="3" width="23.1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75" style="2" bestFit="1" customWidth="1"/>
    <col min="8" max="8" width="1" style="2" customWidth="1"/>
    <col min="9" max="9" width="15.375" style="2" bestFit="1" customWidth="1"/>
    <col min="10" max="10" width="1" style="2" customWidth="1"/>
    <col min="11" max="11" width="9.75" style="2" bestFit="1" customWidth="1"/>
    <col min="12" max="12" width="1" style="2" customWidth="1"/>
    <col min="13" max="13" width="10.25" style="2" bestFit="1" customWidth="1"/>
    <col min="14" max="14" width="1" style="2" customWidth="1"/>
    <col min="15" max="15" width="8.25" style="2" bestFit="1" customWidth="1"/>
    <col min="16" max="16" width="1" style="2" customWidth="1"/>
    <col min="17" max="17" width="17.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5" style="2" bestFit="1" customWidth="1"/>
    <col min="22" max="22" width="1" style="2" customWidth="1"/>
    <col min="23" max="23" width="16.125" style="2" bestFit="1" customWidth="1"/>
    <col min="24" max="24" width="1" style="2" customWidth="1"/>
    <col min="25" max="25" width="8.25" style="2" bestFit="1" customWidth="1"/>
    <col min="26" max="26" width="1" style="2" customWidth="1"/>
    <col min="27" max="27" width="16.125" style="2" bestFit="1" customWidth="1"/>
    <col min="28" max="28" width="1" style="2" customWidth="1"/>
    <col min="29" max="29" width="8.25" style="2" bestFit="1" customWidth="1"/>
    <col min="30" max="30" width="1" style="2" customWidth="1"/>
    <col min="31" max="31" width="20.125" style="2" bestFit="1" customWidth="1"/>
    <col min="32" max="32" width="1" style="2" customWidth="1"/>
    <col min="33" max="33" width="17.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25" style="2" customWidth="1"/>
    <col min="40" max="16384" width="9.125" style="2"/>
  </cols>
  <sheetData>
    <row r="2" spans="1:37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ht="30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s="16" customFormat="1" ht="25.5">
      <c r="A5" s="54" t="s">
        <v>103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7" spans="1:37" ht="30.75" thickBot="1">
      <c r="A7" s="56" t="s">
        <v>18</v>
      </c>
      <c r="B7" s="56" t="s">
        <v>18</v>
      </c>
      <c r="C7" s="56" t="s">
        <v>18</v>
      </c>
      <c r="D7" s="56" t="s">
        <v>18</v>
      </c>
      <c r="E7" s="56" t="s">
        <v>18</v>
      </c>
      <c r="F7" s="56" t="s">
        <v>18</v>
      </c>
      <c r="G7" s="56" t="s">
        <v>18</v>
      </c>
      <c r="H7" s="56" t="s">
        <v>18</v>
      </c>
      <c r="I7" s="56" t="s">
        <v>18</v>
      </c>
      <c r="J7" s="56" t="s">
        <v>18</v>
      </c>
      <c r="K7" s="56" t="s">
        <v>18</v>
      </c>
      <c r="L7" s="56" t="s">
        <v>18</v>
      </c>
      <c r="M7" s="56" t="s">
        <v>18</v>
      </c>
      <c r="O7" s="56" t="str">
        <f>سهام!C8</f>
        <v>1400/04/31</v>
      </c>
      <c r="P7" s="56" t="s">
        <v>3</v>
      </c>
      <c r="Q7" s="56" t="s">
        <v>3</v>
      </c>
      <c r="R7" s="56" t="s">
        <v>3</v>
      </c>
      <c r="S7" s="56" t="s">
        <v>3</v>
      </c>
      <c r="U7" s="56" t="s">
        <v>4</v>
      </c>
      <c r="V7" s="56" t="s">
        <v>4</v>
      </c>
      <c r="W7" s="56" t="s">
        <v>4</v>
      </c>
      <c r="X7" s="56" t="s">
        <v>4</v>
      </c>
      <c r="Y7" s="56" t="s">
        <v>4</v>
      </c>
      <c r="Z7" s="56" t="s">
        <v>4</v>
      </c>
      <c r="AA7" s="56" t="s">
        <v>4</v>
      </c>
      <c r="AC7" s="56" t="str">
        <f>سهام!Q8</f>
        <v>1400/05/31</v>
      </c>
      <c r="AD7" s="56" t="s">
        <v>5</v>
      </c>
      <c r="AE7" s="56" t="s">
        <v>5</v>
      </c>
      <c r="AF7" s="56" t="s">
        <v>5</v>
      </c>
      <c r="AG7" s="56" t="s">
        <v>5</v>
      </c>
      <c r="AH7" s="56" t="s">
        <v>5</v>
      </c>
      <c r="AI7" s="56" t="s">
        <v>5</v>
      </c>
      <c r="AJ7" s="56" t="s">
        <v>5</v>
      </c>
      <c r="AK7" s="56" t="s">
        <v>5</v>
      </c>
    </row>
    <row r="8" spans="1:37" s="28" customFormat="1" ht="18">
      <c r="A8" s="57" t="s">
        <v>19</v>
      </c>
      <c r="B8" s="27"/>
      <c r="C8" s="57" t="s">
        <v>20</v>
      </c>
      <c r="D8" s="27"/>
      <c r="E8" s="57" t="s">
        <v>21</v>
      </c>
      <c r="F8" s="27"/>
      <c r="G8" s="57" t="s">
        <v>22</v>
      </c>
      <c r="H8" s="27"/>
      <c r="I8" s="57" t="s">
        <v>23</v>
      </c>
      <c r="J8" s="27"/>
      <c r="K8" s="57" t="s">
        <v>24</v>
      </c>
      <c r="L8" s="27"/>
      <c r="M8" s="57" t="s">
        <v>17</v>
      </c>
      <c r="O8" s="57" t="s">
        <v>6</v>
      </c>
      <c r="P8" s="27"/>
      <c r="Q8" s="57" t="s">
        <v>7</v>
      </c>
      <c r="R8" s="27"/>
      <c r="S8" s="57" t="s">
        <v>8</v>
      </c>
      <c r="U8" s="59" t="s">
        <v>9</v>
      </c>
      <c r="V8" s="59" t="s">
        <v>9</v>
      </c>
      <c r="W8" s="59" t="s">
        <v>9</v>
      </c>
      <c r="Y8" s="59" t="s">
        <v>10</v>
      </c>
      <c r="Z8" s="59" t="s">
        <v>10</v>
      </c>
      <c r="AA8" s="59" t="s">
        <v>10</v>
      </c>
      <c r="AC8" s="57" t="s">
        <v>6</v>
      </c>
      <c r="AD8" s="27"/>
      <c r="AE8" s="57" t="s">
        <v>25</v>
      </c>
      <c r="AF8" s="27"/>
      <c r="AG8" s="57" t="s">
        <v>7</v>
      </c>
      <c r="AH8" s="27"/>
      <c r="AI8" s="57" t="s">
        <v>8</v>
      </c>
      <c r="AJ8" s="27"/>
      <c r="AK8" s="57" t="s">
        <v>12</v>
      </c>
    </row>
    <row r="9" spans="1:37" s="28" customFormat="1" thickBot="1">
      <c r="A9" s="58" t="s">
        <v>19</v>
      </c>
      <c r="B9" s="29"/>
      <c r="C9" s="58" t="s">
        <v>20</v>
      </c>
      <c r="D9" s="29"/>
      <c r="E9" s="58" t="s">
        <v>21</v>
      </c>
      <c r="F9" s="29"/>
      <c r="G9" s="58" t="s">
        <v>22</v>
      </c>
      <c r="H9" s="29"/>
      <c r="I9" s="58" t="s">
        <v>23</v>
      </c>
      <c r="J9" s="29"/>
      <c r="K9" s="58" t="s">
        <v>24</v>
      </c>
      <c r="L9" s="29"/>
      <c r="M9" s="58" t="s">
        <v>17</v>
      </c>
      <c r="O9" s="58" t="s">
        <v>6</v>
      </c>
      <c r="P9" s="29"/>
      <c r="Q9" s="58" t="s">
        <v>7</v>
      </c>
      <c r="R9" s="29"/>
      <c r="S9" s="58" t="s">
        <v>8</v>
      </c>
      <c r="U9" s="58" t="s">
        <v>6</v>
      </c>
      <c r="V9" s="29"/>
      <c r="W9" s="58" t="s">
        <v>7</v>
      </c>
      <c r="Y9" s="58" t="s">
        <v>6</v>
      </c>
      <c r="Z9" s="29"/>
      <c r="AA9" s="58" t="s">
        <v>13</v>
      </c>
      <c r="AC9" s="58" t="s">
        <v>6</v>
      </c>
      <c r="AD9" s="29"/>
      <c r="AE9" s="58" t="s">
        <v>25</v>
      </c>
      <c r="AF9" s="29"/>
      <c r="AG9" s="58" t="s">
        <v>7</v>
      </c>
      <c r="AH9" s="29"/>
      <c r="AI9" s="58" t="s">
        <v>8</v>
      </c>
      <c r="AJ9" s="29"/>
      <c r="AK9" s="58" t="s">
        <v>12</v>
      </c>
    </row>
    <row r="10" spans="1:37">
      <c r="A10" s="2" t="s">
        <v>226</v>
      </c>
      <c r="C10" s="2" t="s">
        <v>26</v>
      </c>
      <c r="E10" s="2" t="s">
        <v>26</v>
      </c>
      <c r="G10" s="2" t="s">
        <v>27</v>
      </c>
      <c r="I10" s="2" t="s">
        <v>227</v>
      </c>
      <c r="K10" s="4">
        <v>0</v>
      </c>
      <c r="M10" s="4">
        <v>0</v>
      </c>
      <c r="O10" s="38">
        <v>1850</v>
      </c>
      <c r="Q10" s="38">
        <v>1713362383</v>
      </c>
      <c r="S10" s="38">
        <v>1740247772</v>
      </c>
      <c r="U10" s="38">
        <v>0</v>
      </c>
      <c r="W10" s="38">
        <v>0</v>
      </c>
      <c r="Y10" s="38">
        <v>0</v>
      </c>
      <c r="AA10" s="38">
        <v>0</v>
      </c>
      <c r="AC10" s="38">
        <v>1850</v>
      </c>
      <c r="AE10" s="20">
        <v>957863</v>
      </c>
      <c r="AG10" s="38">
        <v>1713362383</v>
      </c>
      <c r="AI10" s="38">
        <v>1771725366</v>
      </c>
      <c r="AK10" s="39" t="s">
        <v>228</v>
      </c>
    </row>
    <row r="11" spans="1:37">
      <c r="A11" s="19" t="s">
        <v>143</v>
      </c>
      <c r="B11" s="19"/>
      <c r="C11" s="19" t="s">
        <v>26</v>
      </c>
      <c r="D11" s="19"/>
      <c r="E11" s="19" t="s">
        <v>26</v>
      </c>
      <c r="F11" s="19"/>
      <c r="G11" s="19" t="s">
        <v>161</v>
      </c>
      <c r="H11" s="19"/>
      <c r="I11" s="19" t="s">
        <v>162</v>
      </c>
      <c r="J11" s="19"/>
      <c r="K11" s="20">
        <v>0</v>
      </c>
      <c r="L11" s="19"/>
      <c r="M11" s="20">
        <v>0</v>
      </c>
      <c r="N11" s="19"/>
      <c r="O11" s="20">
        <v>7392</v>
      </c>
      <c r="P11" s="19"/>
      <c r="Q11" s="20">
        <v>6983009431</v>
      </c>
      <c r="R11" s="19"/>
      <c r="S11" s="20">
        <v>7077695303</v>
      </c>
      <c r="T11" s="19"/>
      <c r="U11" s="20">
        <v>0</v>
      </c>
      <c r="V11" s="19"/>
      <c r="W11" s="20">
        <v>0</v>
      </c>
      <c r="X11" s="19"/>
      <c r="Y11" s="20">
        <v>0</v>
      </c>
      <c r="Z11" s="19"/>
      <c r="AA11" s="20">
        <v>0</v>
      </c>
      <c r="AB11" s="19"/>
      <c r="AC11" s="20">
        <v>7392</v>
      </c>
      <c r="AD11" s="19"/>
      <c r="AE11" s="20">
        <v>974609</v>
      </c>
      <c r="AF11" s="19"/>
      <c r="AG11" s="20">
        <v>6983009431</v>
      </c>
      <c r="AH11" s="19"/>
      <c r="AI11" s="20">
        <v>7203003946</v>
      </c>
      <c r="AJ11" s="19"/>
      <c r="AK11" s="32" t="s">
        <v>229</v>
      </c>
    </row>
    <row r="12" spans="1:37">
      <c r="A12" s="19" t="s">
        <v>230</v>
      </c>
      <c r="B12" s="19"/>
      <c r="C12" s="19" t="s">
        <v>26</v>
      </c>
      <c r="D12" s="19"/>
      <c r="E12" s="19" t="s">
        <v>26</v>
      </c>
      <c r="F12" s="19"/>
      <c r="G12" s="19" t="s">
        <v>231</v>
      </c>
      <c r="H12" s="19"/>
      <c r="I12" s="19" t="s">
        <v>232</v>
      </c>
      <c r="J12" s="19"/>
      <c r="K12" s="20">
        <v>0</v>
      </c>
      <c r="L12" s="19"/>
      <c r="M12" s="20">
        <v>0</v>
      </c>
      <c r="N12" s="19"/>
      <c r="O12" s="20">
        <v>6035</v>
      </c>
      <c r="P12" s="19"/>
      <c r="Q12" s="20">
        <v>5504300887</v>
      </c>
      <c r="R12" s="19"/>
      <c r="S12" s="20">
        <v>5573036404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6035</v>
      </c>
      <c r="AD12" s="19"/>
      <c r="AE12" s="20">
        <v>941167</v>
      </c>
      <c r="AF12" s="19"/>
      <c r="AG12" s="20">
        <v>5504300887</v>
      </c>
      <c r="AH12" s="19"/>
      <c r="AI12" s="20">
        <v>5678913355</v>
      </c>
      <c r="AJ12" s="19"/>
      <c r="AK12" s="32" t="s">
        <v>233</v>
      </c>
    </row>
    <row r="13" spans="1:37">
      <c r="A13" s="19" t="s">
        <v>157</v>
      </c>
      <c r="B13" s="19"/>
      <c r="C13" s="19" t="s">
        <v>26</v>
      </c>
      <c r="D13" s="19"/>
      <c r="E13" s="19" t="s">
        <v>26</v>
      </c>
      <c r="F13" s="19"/>
      <c r="G13" s="19" t="s">
        <v>126</v>
      </c>
      <c r="H13" s="19"/>
      <c r="I13" s="19" t="s">
        <v>127</v>
      </c>
      <c r="J13" s="19"/>
      <c r="K13" s="20">
        <v>18</v>
      </c>
      <c r="L13" s="19"/>
      <c r="M13" s="20">
        <v>18</v>
      </c>
      <c r="N13" s="19"/>
      <c r="O13" s="20">
        <v>168000</v>
      </c>
      <c r="P13" s="19"/>
      <c r="Q13" s="20">
        <v>168075647968</v>
      </c>
      <c r="R13" s="19"/>
      <c r="S13" s="20">
        <v>173008636500</v>
      </c>
      <c r="T13" s="19"/>
      <c r="U13" s="20">
        <v>0</v>
      </c>
      <c r="V13" s="19"/>
      <c r="W13" s="20">
        <v>0</v>
      </c>
      <c r="X13" s="19"/>
      <c r="Y13" s="20">
        <v>0</v>
      </c>
      <c r="Z13" s="19"/>
      <c r="AA13" s="20">
        <v>0</v>
      </c>
      <c r="AB13" s="19"/>
      <c r="AC13" s="20">
        <v>168000</v>
      </c>
      <c r="AD13" s="19"/>
      <c r="AE13" s="20">
        <v>1030000</v>
      </c>
      <c r="AF13" s="19"/>
      <c r="AG13" s="20">
        <v>168075647968</v>
      </c>
      <c r="AH13" s="19"/>
      <c r="AI13" s="20">
        <v>173008636500</v>
      </c>
      <c r="AJ13" s="19"/>
      <c r="AK13" s="32" t="s">
        <v>234</v>
      </c>
    </row>
    <row r="14" spans="1:37" ht="19.5" thickBot="1">
      <c r="A14" s="2" t="s">
        <v>92</v>
      </c>
      <c r="K14" s="4"/>
      <c r="M14" s="4"/>
      <c r="O14" s="7">
        <f>SUM(O10:O13)</f>
        <v>183277</v>
      </c>
      <c r="Q14" s="7">
        <f>SUM(Q10:Q13)</f>
        <v>182276320669</v>
      </c>
      <c r="S14" s="7">
        <f>SUM(S10:S13)</f>
        <v>187399615979</v>
      </c>
      <c r="U14" s="7">
        <f>SUM(U10:U13)</f>
        <v>0</v>
      </c>
      <c r="W14" s="7">
        <f>SUM(W10:W13)</f>
        <v>0</v>
      </c>
      <c r="Y14" s="7">
        <f>SUM(Y10:Y13)</f>
        <v>0</v>
      </c>
      <c r="AA14" s="7">
        <f>SUM(AA10:AA13)</f>
        <v>0</v>
      </c>
      <c r="AC14" s="7">
        <f>SUM(AC10:AC13)</f>
        <v>183277</v>
      </c>
      <c r="AE14" s="20" t="s">
        <v>99</v>
      </c>
      <c r="AG14" s="7">
        <f>SUM(AG10:AG13)</f>
        <v>182276320669</v>
      </c>
      <c r="AI14" s="7">
        <f>SUM(AI10:AI13)</f>
        <v>187662279167</v>
      </c>
      <c r="AK14" s="8">
        <f>SUM(AK10:AK13)</f>
        <v>0</v>
      </c>
    </row>
    <row r="15" spans="1:37" ht="19.5" thickTop="1">
      <c r="K15" s="4"/>
      <c r="M15" s="4"/>
      <c r="O15" s="20"/>
      <c r="Q15" s="20"/>
      <c r="S15" s="20"/>
      <c r="U15" s="20"/>
      <c r="W15" s="20"/>
      <c r="Y15" s="20"/>
      <c r="AA15" s="20"/>
      <c r="AC15" s="20"/>
      <c r="AE15" s="20"/>
      <c r="AG15" s="20"/>
      <c r="AI15" s="20"/>
      <c r="AK15" s="32"/>
    </row>
  </sheetData>
  <sortState xmlns:xlrd2="http://schemas.microsoft.com/office/spreadsheetml/2017/richdata2" ref="A10:AK13">
    <sortCondition descending="1" ref="AI10:AI13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view="pageBreakPreview" zoomScaleNormal="100" zoomScaleSheetLayoutView="100" workbookViewId="0">
      <selection activeCell="C9" sqref="C9"/>
    </sheetView>
  </sheetViews>
  <sheetFormatPr defaultColWidth="9.125" defaultRowHeight="18.75"/>
  <cols>
    <col min="1" max="1" width="32" style="2" bestFit="1" customWidth="1"/>
    <col min="2" max="2" width="1" style="2" customWidth="1"/>
    <col min="3" max="3" width="8.75" style="2" bestFit="1" customWidth="1"/>
    <col min="4" max="4" width="1" style="2" customWidth="1"/>
    <col min="5" max="5" width="15.75" style="2" bestFit="1" customWidth="1"/>
    <col min="6" max="6" width="1" style="2" customWidth="1"/>
    <col min="7" max="7" width="24.375" style="2" bestFit="1" customWidth="1"/>
    <col min="8" max="8" width="1" style="2" customWidth="1"/>
    <col min="9" max="9" width="16.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25" style="2" customWidth="1"/>
    <col min="16" max="16384" width="9.125" style="2"/>
  </cols>
  <sheetData>
    <row r="2" spans="1:13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30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14" customFormat="1" ht="25.5" customHeight="1">
      <c r="A5" s="60" t="s">
        <v>104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s="14" customFormat="1" ht="20.25">
      <c r="A6" s="60" t="s">
        <v>105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8" spans="1:13" ht="30.75" thickBot="1">
      <c r="A8" s="53" t="s">
        <v>2</v>
      </c>
      <c r="C8" s="56" t="str">
        <f>سهام!Q8</f>
        <v>1400/05/31</v>
      </c>
      <c r="D8" s="56" t="s">
        <v>5</v>
      </c>
      <c r="E8" s="56" t="s">
        <v>5</v>
      </c>
      <c r="F8" s="56" t="s">
        <v>5</v>
      </c>
      <c r="G8" s="56" t="s">
        <v>5</v>
      </c>
      <c r="H8" s="56" t="s">
        <v>5</v>
      </c>
      <c r="I8" s="56" t="s">
        <v>5</v>
      </c>
      <c r="J8" s="56" t="s">
        <v>5</v>
      </c>
      <c r="K8" s="56" t="s">
        <v>5</v>
      </c>
      <c r="L8" s="56" t="s">
        <v>5</v>
      </c>
      <c r="M8" s="56" t="s">
        <v>5</v>
      </c>
    </row>
    <row r="9" spans="1:13" ht="30.75" thickBot="1">
      <c r="A9" s="56" t="s">
        <v>2</v>
      </c>
      <c r="C9" s="55" t="s">
        <v>6</v>
      </c>
      <c r="D9" s="12"/>
      <c r="E9" s="55" t="s">
        <v>28</v>
      </c>
      <c r="F9" s="12"/>
      <c r="G9" s="55" t="s">
        <v>29</v>
      </c>
      <c r="H9" s="12"/>
      <c r="I9" s="55" t="s">
        <v>30</v>
      </c>
      <c r="J9" s="12"/>
      <c r="K9" s="55" t="s">
        <v>31</v>
      </c>
      <c r="L9" s="12"/>
      <c r="M9" s="55" t="s">
        <v>32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0"/>
  <sheetViews>
    <sheetView rightToLeft="1" view="pageBreakPreview" zoomScaleNormal="100" zoomScaleSheetLayoutView="100" workbookViewId="0">
      <selection activeCell="A17" sqref="A17"/>
    </sheetView>
  </sheetViews>
  <sheetFormatPr defaultColWidth="9.125" defaultRowHeight="18.75"/>
  <cols>
    <col min="1" max="1" width="53.125" style="1" bestFit="1" customWidth="1"/>
    <col min="2" max="2" width="1" style="1" customWidth="1"/>
    <col min="3" max="3" width="19.375" style="1" bestFit="1" customWidth="1"/>
    <col min="4" max="4" width="1" style="1" customWidth="1"/>
    <col min="5" max="5" width="11.625" style="1" bestFit="1" customWidth="1"/>
    <col min="6" max="6" width="1" style="1" customWidth="1"/>
    <col min="7" max="7" width="13.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5" style="1" bestFit="1" customWidth="1"/>
    <col min="12" max="12" width="1" style="1" customWidth="1"/>
    <col min="13" max="13" width="18.875" style="1" bestFit="1" customWidth="1"/>
    <col min="14" max="14" width="1" style="1" customWidth="1"/>
    <col min="15" max="15" width="23.75" style="1" bestFit="1" customWidth="1"/>
    <col min="16" max="16" width="1" style="1" customWidth="1"/>
    <col min="17" max="17" width="7.75" style="1" bestFit="1" customWidth="1"/>
    <col min="18" max="18" width="1" style="1" customWidth="1"/>
    <col min="19" max="19" width="18.875" style="1" bestFit="1" customWidth="1"/>
    <col min="20" max="20" width="1" style="1" customWidth="1"/>
    <col min="21" max="21" width="7.75" style="1" bestFit="1" customWidth="1"/>
    <col min="22" max="22" width="1" style="1" customWidth="1"/>
    <col min="23" max="23" width="14.75" style="1" bestFit="1" customWidth="1"/>
    <col min="24" max="24" width="1" style="1" customWidth="1"/>
    <col min="25" max="25" width="7.75" style="1" bestFit="1" customWidth="1"/>
    <col min="26" max="26" width="1" style="1" customWidth="1"/>
    <col min="27" max="27" width="18.875" style="1" bestFit="1" customWidth="1"/>
    <col min="28" max="28" width="1" style="1" customWidth="1"/>
    <col min="29" max="29" width="23.75" style="1" bestFit="1" customWidth="1"/>
    <col min="30" max="30" width="1" style="1" customWidth="1"/>
    <col min="31" max="31" width="27.375" style="1" bestFit="1" customWidth="1"/>
    <col min="32" max="32" width="1" style="1" customWidth="1"/>
    <col min="33" max="33" width="9.125" style="1" customWidth="1"/>
    <col min="34" max="16384" width="9.125" style="1"/>
  </cols>
  <sheetData>
    <row r="2" spans="1:31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ht="30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s="14" customFormat="1" ht="25.5">
      <c r="A5" s="54" t="s">
        <v>106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7" spans="1:31" ht="30.75" thickBot="1">
      <c r="A7" s="56" t="s">
        <v>33</v>
      </c>
      <c r="B7" s="56" t="s">
        <v>33</v>
      </c>
      <c r="C7" s="56" t="s">
        <v>33</v>
      </c>
      <c r="D7" s="56" t="s">
        <v>33</v>
      </c>
      <c r="E7" s="56" t="s">
        <v>33</v>
      </c>
      <c r="F7" s="56" t="s">
        <v>33</v>
      </c>
      <c r="G7" s="56" t="s">
        <v>33</v>
      </c>
      <c r="H7" s="56" t="s">
        <v>33</v>
      </c>
      <c r="I7" s="56" t="s">
        <v>33</v>
      </c>
      <c r="K7" s="56" t="str">
        <f>سهام!C8</f>
        <v>1400/04/31</v>
      </c>
      <c r="L7" s="56" t="s">
        <v>3</v>
      </c>
      <c r="M7" s="56" t="s">
        <v>3</v>
      </c>
      <c r="N7" s="56" t="s">
        <v>3</v>
      </c>
      <c r="O7" s="56" t="s">
        <v>3</v>
      </c>
      <c r="Q7" s="56" t="s">
        <v>4</v>
      </c>
      <c r="R7" s="56" t="s">
        <v>4</v>
      </c>
      <c r="S7" s="56" t="s">
        <v>4</v>
      </c>
      <c r="T7" s="56" t="s">
        <v>4</v>
      </c>
      <c r="U7" s="56" t="s">
        <v>4</v>
      </c>
      <c r="V7" s="56" t="s">
        <v>4</v>
      </c>
      <c r="W7" s="56" t="s">
        <v>4</v>
      </c>
      <c r="Y7" s="56" t="str">
        <f>سهام!Q8</f>
        <v>1400/05/31</v>
      </c>
      <c r="Z7" s="56" t="s">
        <v>5</v>
      </c>
      <c r="AA7" s="56" t="s">
        <v>5</v>
      </c>
      <c r="AB7" s="56" t="s">
        <v>5</v>
      </c>
      <c r="AC7" s="56" t="s">
        <v>5</v>
      </c>
      <c r="AD7" s="56" t="s">
        <v>5</v>
      </c>
      <c r="AE7" s="56" t="s">
        <v>5</v>
      </c>
    </row>
    <row r="8" spans="1:31" ht="30">
      <c r="A8" s="61" t="s">
        <v>34</v>
      </c>
      <c r="B8" s="10"/>
      <c r="C8" s="61" t="s">
        <v>23</v>
      </c>
      <c r="D8" s="10"/>
      <c r="E8" s="61" t="s">
        <v>24</v>
      </c>
      <c r="F8" s="10"/>
      <c r="G8" s="61" t="s">
        <v>35</v>
      </c>
      <c r="H8" s="10"/>
      <c r="I8" s="61" t="s">
        <v>21</v>
      </c>
      <c r="K8" s="61" t="s">
        <v>6</v>
      </c>
      <c r="L8" s="10"/>
      <c r="M8" s="61" t="s">
        <v>7</v>
      </c>
      <c r="N8" s="10"/>
      <c r="O8" s="61" t="s">
        <v>8</v>
      </c>
      <c r="Q8" s="61" t="s">
        <v>9</v>
      </c>
      <c r="R8" s="61" t="s">
        <v>9</v>
      </c>
      <c r="S8" s="61" t="s">
        <v>9</v>
      </c>
      <c r="T8" s="10"/>
      <c r="U8" s="61" t="s">
        <v>10</v>
      </c>
      <c r="V8" s="61" t="s">
        <v>10</v>
      </c>
      <c r="W8" s="61" t="s">
        <v>10</v>
      </c>
      <c r="Y8" s="61" t="s">
        <v>6</v>
      </c>
      <c r="Z8" s="10"/>
      <c r="AA8" s="61" t="s">
        <v>7</v>
      </c>
      <c r="AB8" s="10"/>
      <c r="AC8" s="61" t="s">
        <v>8</v>
      </c>
      <c r="AD8" s="10"/>
      <c r="AE8" s="61" t="s">
        <v>36</v>
      </c>
    </row>
    <row r="9" spans="1:31" ht="30.75" thickBot="1">
      <c r="A9" s="56" t="s">
        <v>34</v>
      </c>
      <c r="B9" s="11"/>
      <c r="C9" s="56" t="s">
        <v>23</v>
      </c>
      <c r="D9" s="11"/>
      <c r="E9" s="56" t="s">
        <v>24</v>
      </c>
      <c r="F9" s="11"/>
      <c r="G9" s="56" t="s">
        <v>35</v>
      </c>
      <c r="H9" s="11"/>
      <c r="I9" s="56" t="s">
        <v>21</v>
      </c>
      <c r="K9" s="56" t="s">
        <v>6</v>
      </c>
      <c r="L9" s="11"/>
      <c r="M9" s="56" t="s">
        <v>7</v>
      </c>
      <c r="N9" s="11"/>
      <c r="O9" s="56" t="s">
        <v>8</v>
      </c>
      <c r="Q9" s="56" t="s">
        <v>6</v>
      </c>
      <c r="R9" s="11"/>
      <c r="S9" s="56" t="s">
        <v>7</v>
      </c>
      <c r="T9" s="11"/>
      <c r="U9" s="56" t="s">
        <v>6</v>
      </c>
      <c r="V9" s="11"/>
      <c r="W9" s="56" t="s">
        <v>13</v>
      </c>
      <c r="Y9" s="56" t="s">
        <v>6</v>
      </c>
      <c r="Z9" s="11"/>
      <c r="AA9" s="56" t="s">
        <v>7</v>
      </c>
      <c r="AB9" s="11"/>
      <c r="AC9" s="56" t="s">
        <v>8</v>
      </c>
      <c r="AD9" s="11"/>
      <c r="AE9" s="56" t="s">
        <v>36</v>
      </c>
    </row>
    <row r="10" spans="1:31">
      <c r="A10" s="1" t="s">
        <v>235</v>
      </c>
      <c r="C10" s="1" t="s">
        <v>236</v>
      </c>
      <c r="E10" s="1">
        <v>18</v>
      </c>
      <c r="G10" s="1">
        <v>0</v>
      </c>
      <c r="I10" s="1" t="s">
        <v>237</v>
      </c>
      <c r="K10" s="1">
        <v>36000</v>
      </c>
      <c r="M10" s="1">
        <v>18000000000</v>
      </c>
      <c r="O10" s="1">
        <v>18000000000</v>
      </c>
      <c r="Q10" s="1">
        <v>0</v>
      </c>
      <c r="S10" s="1">
        <v>0</v>
      </c>
      <c r="U10" s="1">
        <v>0</v>
      </c>
      <c r="W10" s="1">
        <v>0</v>
      </c>
      <c r="Y10" s="1">
        <v>36000</v>
      </c>
      <c r="AA10" s="1">
        <v>18000000000</v>
      </c>
      <c r="AC10" s="1">
        <v>18000000000</v>
      </c>
      <c r="AE10" s="1" t="s">
        <v>238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6"/>
  <sheetViews>
    <sheetView rightToLeft="1" view="pageBreakPreview" zoomScaleNormal="100" zoomScaleSheetLayoutView="100" workbookViewId="0">
      <selection activeCell="A2" sqref="A2:S2"/>
    </sheetView>
  </sheetViews>
  <sheetFormatPr defaultColWidth="9.125" defaultRowHeight="18.75"/>
  <cols>
    <col min="1" max="1" width="30.37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375" style="2" bestFit="1" customWidth="1"/>
    <col min="6" max="6" width="1" style="2" customWidth="1"/>
    <col min="7" max="7" width="15.875" style="2" bestFit="1" customWidth="1"/>
    <col min="8" max="8" width="1" style="2" customWidth="1"/>
    <col min="9" max="9" width="13.75" style="2" bestFit="1" customWidth="1"/>
    <col min="10" max="10" width="1" style="2" customWidth="1"/>
    <col min="11" max="11" width="16.375" style="2" bestFit="1" customWidth="1"/>
    <col min="12" max="12" width="1" style="2" customWidth="1"/>
    <col min="13" max="13" width="16.125" style="2" bestFit="1" customWidth="1"/>
    <col min="14" max="14" width="1" style="2" customWidth="1"/>
    <col min="15" max="15" width="17.75" style="2" bestFit="1" customWidth="1"/>
    <col min="16" max="16" width="1" style="2" customWidth="1"/>
    <col min="17" max="17" width="16.125" style="2" bestFit="1" customWidth="1"/>
    <col min="18" max="18" width="1" style="2" customWidth="1"/>
    <col min="19" max="19" width="27.375" style="2" bestFit="1" customWidth="1"/>
    <col min="20" max="20" width="1" style="2" customWidth="1"/>
    <col min="21" max="21" width="9.125" style="2" customWidth="1"/>
    <col min="22" max="16384" width="9.125" style="2"/>
  </cols>
  <sheetData>
    <row r="2" spans="1:21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1" ht="30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1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1" s="14" customFormat="1" ht="25.5">
      <c r="A5" s="54" t="s">
        <v>107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7" spans="1:21" ht="30.75" thickBot="1">
      <c r="A7" s="53" t="s">
        <v>37</v>
      </c>
      <c r="C7" s="56" t="s">
        <v>38</v>
      </c>
      <c r="D7" s="56" t="s">
        <v>38</v>
      </c>
      <c r="E7" s="56" t="s">
        <v>38</v>
      </c>
      <c r="F7" s="56" t="s">
        <v>38</v>
      </c>
      <c r="G7" s="56" t="s">
        <v>38</v>
      </c>
      <c r="H7" s="56" t="s">
        <v>38</v>
      </c>
      <c r="I7" s="56" t="s">
        <v>38</v>
      </c>
      <c r="K7" s="56" t="str">
        <f>سهام!C8</f>
        <v>1400/04/31</v>
      </c>
      <c r="M7" s="56" t="s">
        <v>4</v>
      </c>
      <c r="N7" s="56" t="s">
        <v>4</v>
      </c>
      <c r="O7" s="56" t="s">
        <v>4</v>
      </c>
      <c r="Q7" s="56" t="str">
        <f>سهام!Q8</f>
        <v>1400/05/31</v>
      </c>
      <c r="R7" s="56" t="s">
        <v>5</v>
      </c>
      <c r="S7" s="56" t="s">
        <v>5</v>
      </c>
    </row>
    <row r="8" spans="1:21" ht="30.75" thickBot="1">
      <c r="A8" s="56" t="s">
        <v>37</v>
      </c>
      <c r="C8" s="55" t="s">
        <v>39</v>
      </c>
      <c r="D8" s="12"/>
      <c r="E8" s="55" t="s">
        <v>40</v>
      </c>
      <c r="F8" s="12"/>
      <c r="G8" s="55" t="s">
        <v>41</v>
      </c>
      <c r="H8" s="12"/>
      <c r="I8" s="55" t="s">
        <v>24</v>
      </c>
      <c r="K8" s="55" t="s">
        <v>42</v>
      </c>
      <c r="M8" s="55" t="s">
        <v>43</v>
      </c>
      <c r="N8" s="12"/>
      <c r="O8" s="55" t="s">
        <v>44</v>
      </c>
      <c r="Q8" s="55" t="s">
        <v>42</v>
      </c>
      <c r="R8" s="12"/>
      <c r="S8" s="55" t="s">
        <v>36</v>
      </c>
    </row>
    <row r="9" spans="1:21">
      <c r="A9" s="2" t="s">
        <v>48</v>
      </c>
      <c r="C9" s="2" t="s">
        <v>116</v>
      </c>
      <c r="E9" s="2" t="s">
        <v>47</v>
      </c>
      <c r="G9" s="2" t="s">
        <v>49</v>
      </c>
      <c r="I9" s="2">
        <v>0</v>
      </c>
      <c r="K9" s="38">
        <v>20000000</v>
      </c>
      <c r="M9" s="38">
        <v>0</v>
      </c>
      <c r="O9" s="38">
        <v>0</v>
      </c>
      <c r="Q9" s="38">
        <v>20000000</v>
      </c>
      <c r="S9" s="39" t="s">
        <v>141</v>
      </c>
    </row>
    <row r="10" spans="1:21">
      <c r="A10" s="19" t="s">
        <v>48</v>
      </c>
      <c r="B10" s="19"/>
      <c r="C10" s="19" t="s">
        <v>50</v>
      </c>
      <c r="D10" s="19"/>
      <c r="E10" s="19" t="s">
        <v>45</v>
      </c>
      <c r="F10" s="19"/>
      <c r="G10" s="19" t="s">
        <v>49</v>
      </c>
      <c r="H10" s="19"/>
      <c r="I10" s="19">
        <v>0</v>
      </c>
      <c r="J10" s="19"/>
      <c r="K10" s="20">
        <v>5450504247</v>
      </c>
      <c r="L10" s="19"/>
      <c r="M10" s="20">
        <v>1541760668</v>
      </c>
      <c r="N10" s="19"/>
      <c r="O10" s="20">
        <v>6256760669</v>
      </c>
      <c r="P10" s="19"/>
      <c r="Q10" s="20">
        <v>735504246</v>
      </c>
      <c r="R10" s="19"/>
      <c r="S10" s="32" t="s">
        <v>239</v>
      </c>
    </row>
    <row r="11" spans="1:21">
      <c r="A11" s="19" t="s">
        <v>52</v>
      </c>
      <c r="B11" s="19"/>
      <c r="C11" s="19" t="s">
        <v>53</v>
      </c>
      <c r="D11" s="19"/>
      <c r="E11" s="19" t="s">
        <v>45</v>
      </c>
      <c r="F11" s="19"/>
      <c r="G11" s="19" t="s">
        <v>54</v>
      </c>
      <c r="H11" s="19"/>
      <c r="I11" s="19">
        <v>0</v>
      </c>
      <c r="J11" s="19"/>
      <c r="K11" s="20">
        <v>874207</v>
      </c>
      <c r="L11" s="19"/>
      <c r="M11" s="20">
        <v>7362</v>
      </c>
      <c r="N11" s="19"/>
      <c r="O11" s="20">
        <v>0</v>
      </c>
      <c r="P11" s="19"/>
      <c r="Q11" s="20">
        <v>881569</v>
      </c>
      <c r="R11" s="19"/>
      <c r="S11" s="32" t="s">
        <v>141</v>
      </c>
    </row>
    <row r="12" spans="1:21">
      <c r="A12" s="19" t="s">
        <v>240</v>
      </c>
      <c r="B12" s="19"/>
      <c r="C12" s="19" t="s">
        <v>181</v>
      </c>
      <c r="D12" s="19"/>
      <c r="E12" s="19" t="s">
        <v>62</v>
      </c>
      <c r="F12" s="19"/>
      <c r="G12" s="19" t="s">
        <v>154</v>
      </c>
      <c r="H12" s="19"/>
      <c r="I12" s="19">
        <v>20</v>
      </c>
      <c r="J12" s="19"/>
      <c r="K12" s="20">
        <v>40400000000</v>
      </c>
      <c r="L12" s="19"/>
      <c r="M12" s="20">
        <v>0</v>
      </c>
      <c r="N12" s="19"/>
      <c r="O12" s="20">
        <v>0</v>
      </c>
      <c r="P12" s="19"/>
      <c r="Q12" s="20">
        <v>40400000000</v>
      </c>
      <c r="R12" s="19"/>
      <c r="S12" s="32" t="s">
        <v>241</v>
      </c>
    </row>
    <row r="13" spans="1:21">
      <c r="A13" s="19" t="s">
        <v>48</v>
      </c>
      <c r="B13" s="19"/>
      <c r="C13" s="19" t="s">
        <v>55</v>
      </c>
      <c r="D13" s="19"/>
      <c r="E13" s="19" t="s">
        <v>45</v>
      </c>
      <c r="F13" s="19"/>
      <c r="G13" s="19" t="s">
        <v>56</v>
      </c>
      <c r="H13" s="19"/>
      <c r="I13" s="19">
        <v>0</v>
      </c>
      <c r="J13" s="19"/>
      <c r="K13" s="20">
        <v>4064904116</v>
      </c>
      <c r="L13" s="19"/>
      <c r="M13" s="20">
        <v>129007963312</v>
      </c>
      <c r="N13" s="19"/>
      <c r="O13" s="20">
        <v>67340645704</v>
      </c>
      <c r="P13" s="19"/>
      <c r="Q13" s="20">
        <v>65732221724</v>
      </c>
      <c r="R13" s="19"/>
      <c r="S13" s="32" t="s">
        <v>242</v>
      </c>
    </row>
    <row r="14" spans="1:21">
      <c r="A14" s="19" t="s">
        <v>57</v>
      </c>
      <c r="B14" s="19"/>
      <c r="C14" s="19" t="s">
        <v>117</v>
      </c>
      <c r="D14" s="19"/>
      <c r="E14" s="19" t="s">
        <v>47</v>
      </c>
      <c r="F14" s="19"/>
      <c r="G14" s="19" t="s">
        <v>58</v>
      </c>
      <c r="H14" s="19"/>
      <c r="I14" s="19">
        <v>0</v>
      </c>
      <c r="J14" s="19"/>
      <c r="K14" s="20">
        <v>82163478</v>
      </c>
      <c r="L14" s="19"/>
      <c r="M14" s="20">
        <v>870944</v>
      </c>
      <c r="N14" s="19"/>
      <c r="O14" s="20">
        <v>0</v>
      </c>
      <c r="P14" s="19"/>
      <c r="Q14" s="20">
        <v>83034422</v>
      </c>
      <c r="R14" s="19"/>
      <c r="S14" s="32" t="s">
        <v>145</v>
      </c>
    </row>
    <row r="15" spans="1:21">
      <c r="A15" s="19" t="s">
        <v>57</v>
      </c>
      <c r="B15" s="19"/>
      <c r="C15" s="19" t="s">
        <v>59</v>
      </c>
      <c r="D15" s="19"/>
      <c r="E15" s="19" t="s">
        <v>45</v>
      </c>
      <c r="F15" s="19"/>
      <c r="G15" s="19" t="s">
        <v>58</v>
      </c>
      <c r="H15" s="19"/>
      <c r="I15" s="19">
        <v>0</v>
      </c>
      <c r="J15" s="19"/>
      <c r="K15" s="20">
        <v>116460</v>
      </c>
      <c r="L15" s="19"/>
      <c r="M15" s="20">
        <v>989</v>
      </c>
      <c r="N15" s="19"/>
      <c r="O15" s="20">
        <v>0</v>
      </c>
      <c r="P15" s="19"/>
      <c r="Q15" s="20">
        <v>117449</v>
      </c>
      <c r="R15" s="19"/>
      <c r="S15" s="32" t="s">
        <v>141</v>
      </c>
    </row>
    <row r="16" spans="1:21">
      <c r="A16" s="19" t="s">
        <v>60</v>
      </c>
      <c r="B16" s="19"/>
      <c r="C16" s="19" t="s">
        <v>61</v>
      </c>
      <c r="D16" s="19"/>
      <c r="E16" s="19" t="s">
        <v>62</v>
      </c>
      <c r="F16" s="19"/>
      <c r="G16" s="19" t="s">
        <v>63</v>
      </c>
      <c r="H16" s="19"/>
      <c r="I16" s="19">
        <v>0</v>
      </c>
      <c r="J16" s="19"/>
      <c r="K16" s="20">
        <v>56970356</v>
      </c>
      <c r="L16" s="19"/>
      <c r="M16" s="20">
        <v>0</v>
      </c>
      <c r="N16" s="19"/>
      <c r="O16" s="20">
        <v>0</v>
      </c>
      <c r="P16" s="19"/>
      <c r="Q16" s="20">
        <v>56970356</v>
      </c>
      <c r="R16" s="19"/>
      <c r="S16" s="32" t="s">
        <v>145</v>
      </c>
    </row>
    <row r="17" spans="1:19">
      <c r="A17" s="19" t="s">
        <v>64</v>
      </c>
      <c r="B17" s="19"/>
      <c r="C17" s="19" t="s">
        <v>65</v>
      </c>
      <c r="D17" s="19"/>
      <c r="E17" s="19" t="s">
        <v>45</v>
      </c>
      <c r="F17" s="19"/>
      <c r="G17" s="19" t="s">
        <v>27</v>
      </c>
      <c r="H17" s="19"/>
      <c r="I17" s="19">
        <v>0</v>
      </c>
      <c r="J17" s="19"/>
      <c r="K17" s="20">
        <v>67506560</v>
      </c>
      <c r="L17" s="19"/>
      <c r="M17" s="20">
        <v>573343</v>
      </c>
      <c r="N17" s="19"/>
      <c r="O17" s="20">
        <v>0</v>
      </c>
      <c r="P17" s="19"/>
      <c r="Q17" s="20">
        <v>68079903</v>
      </c>
      <c r="R17" s="19"/>
      <c r="S17" s="32" t="s">
        <v>145</v>
      </c>
    </row>
    <row r="18" spans="1:19">
      <c r="A18" s="19" t="s">
        <v>64</v>
      </c>
      <c r="B18" s="19"/>
      <c r="C18" s="19" t="s">
        <v>118</v>
      </c>
      <c r="D18" s="19"/>
      <c r="E18" s="19" t="s">
        <v>45</v>
      </c>
      <c r="F18" s="19"/>
      <c r="G18" s="19" t="s">
        <v>66</v>
      </c>
      <c r="H18" s="19"/>
      <c r="I18" s="19">
        <v>0</v>
      </c>
      <c r="J18" s="19"/>
      <c r="K18" s="20">
        <v>34710000</v>
      </c>
      <c r="L18" s="19"/>
      <c r="M18" s="20">
        <v>0</v>
      </c>
      <c r="N18" s="19"/>
      <c r="O18" s="20">
        <v>0</v>
      </c>
      <c r="P18" s="19"/>
      <c r="Q18" s="20">
        <v>34710000</v>
      </c>
      <c r="R18" s="19"/>
      <c r="S18" s="32" t="s">
        <v>145</v>
      </c>
    </row>
    <row r="19" spans="1:19">
      <c r="A19" s="19" t="s">
        <v>119</v>
      </c>
      <c r="B19" s="19"/>
      <c r="C19" s="19" t="s">
        <v>120</v>
      </c>
      <c r="D19" s="19"/>
      <c r="E19" s="19" t="s">
        <v>45</v>
      </c>
      <c r="F19" s="19"/>
      <c r="G19" s="19" t="s">
        <v>121</v>
      </c>
      <c r="H19" s="19"/>
      <c r="I19" s="19">
        <v>0</v>
      </c>
      <c r="J19" s="19"/>
      <c r="K19" s="20">
        <v>1328908</v>
      </c>
      <c r="L19" s="19"/>
      <c r="M19" s="20">
        <v>10012</v>
      </c>
      <c r="N19" s="19"/>
      <c r="O19" s="20">
        <v>150000</v>
      </c>
      <c r="P19" s="19"/>
      <c r="Q19" s="20">
        <v>1188920</v>
      </c>
      <c r="R19" s="19"/>
      <c r="S19" s="32" t="s">
        <v>141</v>
      </c>
    </row>
    <row r="20" spans="1:19">
      <c r="A20" s="19" t="s">
        <v>133</v>
      </c>
      <c r="B20" s="19"/>
      <c r="C20" s="19" t="s">
        <v>134</v>
      </c>
      <c r="D20" s="19"/>
      <c r="E20" s="19" t="s">
        <v>45</v>
      </c>
      <c r="F20" s="19"/>
      <c r="G20" s="19" t="s">
        <v>135</v>
      </c>
      <c r="H20" s="19"/>
      <c r="I20" s="19">
        <v>0</v>
      </c>
      <c r="J20" s="19"/>
      <c r="K20" s="20">
        <v>509925457</v>
      </c>
      <c r="L20" s="19"/>
      <c r="M20" s="20">
        <v>2038359021</v>
      </c>
      <c r="N20" s="19"/>
      <c r="O20" s="20">
        <v>509101800</v>
      </c>
      <c r="P20" s="19"/>
      <c r="Q20" s="20">
        <v>2039182678</v>
      </c>
      <c r="R20" s="19"/>
      <c r="S20" s="32" t="s">
        <v>243</v>
      </c>
    </row>
    <row r="21" spans="1:19">
      <c r="A21" s="19" t="s">
        <v>133</v>
      </c>
      <c r="B21" s="19"/>
      <c r="C21" s="19" t="s">
        <v>136</v>
      </c>
      <c r="D21" s="19"/>
      <c r="E21" s="19" t="s">
        <v>62</v>
      </c>
      <c r="F21" s="19"/>
      <c r="G21" s="19" t="s">
        <v>137</v>
      </c>
      <c r="H21" s="19"/>
      <c r="I21" s="19">
        <v>20</v>
      </c>
      <c r="J21" s="19"/>
      <c r="K21" s="20">
        <v>120000000000</v>
      </c>
      <c r="L21" s="19"/>
      <c r="M21" s="20">
        <v>0</v>
      </c>
      <c r="N21" s="19"/>
      <c r="O21" s="20">
        <v>0</v>
      </c>
      <c r="P21" s="19"/>
      <c r="Q21" s="20">
        <v>120000000000</v>
      </c>
      <c r="R21" s="19"/>
      <c r="S21" s="32" t="s">
        <v>244</v>
      </c>
    </row>
    <row r="22" spans="1:19">
      <c r="A22" s="19" t="s">
        <v>240</v>
      </c>
      <c r="B22" s="19"/>
      <c r="C22" s="19" t="s">
        <v>155</v>
      </c>
      <c r="D22" s="19"/>
      <c r="E22" s="19" t="s">
        <v>45</v>
      </c>
      <c r="F22" s="19"/>
      <c r="G22" s="19" t="s">
        <v>156</v>
      </c>
      <c r="H22" s="19"/>
      <c r="I22" s="19">
        <v>0</v>
      </c>
      <c r="J22" s="19"/>
      <c r="K22" s="20">
        <v>4201539</v>
      </c>
      <c r="L22" s="19"/>
      <c r="M22" s="20">
        <v>686282259</v>
      </c>
      <c r="N22" s="19"/>
      <c r="O22" s="20">
        <v>0</v>
      </c>
      <c r="P22" s="19"/>
      <c r="Q22" s="20">
        <v>690483798</v>
      </c>
      <c r="R22" s="19"/>
      <c r="S22" s="32" t="s">
        <v>195</v>
      </c>
    </row>
    <row r="23" spans="1:19">
      <c r="A23" s="19" t="s">
        <v>245</v>
      </c>
      <c r="B23" s="19"/>
      <c r="C23" s="19" t="s">
        <v>246</v>
      </c>
      <c r="D23" s="19"/>
      <c r="E23" s="19" t="s">
        <v>45</v>
      </c>
      <c r="F23" s="19"/>
      <c r="G23" s="19" t="s">
        <v>247</v>
      </c>
      <c r="H23" s="19"/>
      <c r="I23" s="19">
        <v>0</v>
      </c>
      <c r="J23" s="19"/>
      <c r="K23" s="20">
        <v>200000</v>
      </c>
      <c r="L23" s="19"/>
      <c r="M23" s="20">
        <v>0</v>
      </c>
      <c r="N23" s="19"/>
      <c r="O23" s="20">
        <v>0</v>
      </c>
      <c r="P23" s="19"/>
      <c r="Q23" s="20">
        <v>200000</v>
      </c>
      <c r="R23" s="19"/>
      <c r="S23" s="32" t="s">
        <v>141</v>
      </c>
    </row>
    <row r="24" spans="1:19">
      <c r="A24" s="19" t="s">
        <v>248</v>
      </c>
      <c r="B24" s="19"/>
      <c r="C24" s="19" t="s">
        <v>249</v>
      </c>
      <c r="D24" s="19"/>
      <c r="E24" s="19" t="s">
        <v>45</v>
      </c>
      <c r="F24" s="19"/>
      <c r="G24" s="19" t="s">
        <v>247</v>
      </c>
      <c r="H24" s="19"/>
      <c r="I24" s="19">
        <v>0</v>
      </c>
      <c r="J24" s="19"/>
      <c r="K24" s="20">
        <v>200000</v>
      </c>
      <c r="L24" s="19"/>
      <c r="M24" s="20">
        <v>345205479</v>
      </c>
      <c r="N24" s="19"/>
      <c r="O24" s="20">
        <v>0</v>
      </c>
      <c r="P24" s="19"/>
      <c r="Q24" s="20">
        <v>345405479</v>
      </c>
      <c r="R24" s="19"/>
      <c r="S24" s="32" t="s">
        <v>250</v>
      </c>
    </row>
    <row r="25" spans="1:19" ht="19.5" thickBot="1">
      <c r="A25" s="2" t="s">
        <v>92</v>
      </c>
      <c r="K25" s="7">
        <f>SUM(K9:K24)</f>
        <v>170693605328</v>
      </c>
      <c r="M25" s="7">
        <f>SUM(M9:M24)</f>
        <v>133621033389</v>
      </c>
      <c r="O25" s="7">
        <f>SUM(O9:O24)</f>
        <v>74106658173</v>
      </c>
      <c r="Q25" s="7">
        <f>SUM(Q9:Q24)</f>
        <v>230207980544</v>
      </c>
      <c r="S25" s="8">
        <f>SUM(S9:S24)</f>
        <v>0</v>
      </c>
    </row>
    <row r="26" spans="1:19" ht="19.5" thickTop="1"/>
  </sheetData>
  <mergeCells count="18"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6"/>
  <sheetViews>
    <sheetView rightToLeft="1" view="pageBreakPreview" zoomScaleNormal="100" zoomScaleSheetLayoutView="100" workbookViewId="0">
      <selection activeCell="C32" sqref="C32"/>
    </sheetView>
  </sheetViews>
  <sheetFormatPr defaultColWidth="9.125" defaultRowHeight="18.75"/>
  <cols>
    <col min="1" max="1" width="30.625" style="2" bestFit="1" customWidth="1"/>
    <col min="2" max="2" width="1" style="2" customWidth="1"/>
    <col min="3" max="3" width="20.875" style="2" bestFit="1" customWidth="1"/>
    <col min="4" max="4" width="1" style="2" customWidth="1"/>
    <col min="5" max="5" width="19.375" style="2" bestFit="1" customWidth="1"/>
    <col min="6" max="6" width="1" style="2" customWidth="1"/>
    <col min="7" max="7" width="14.25" style="2" bestFit="1" customWidth="1"/>
    <col min="8" max="8" width="1" style="2" customWidth="1"/>
    <col min="9" max="9" width="19.125" style="21" bestFit="1" customWidth="1"/>
    <col min="10" max="10" width="1" style="2" customWidth="1"/>
    <col min="11" max="11" width="15.875" style="21" bestFit="1" customWidth="1"/>
    <col min="12" max="12" width="1" style="2" customWidth="1"/>
    <col min="13" max="13" width="19.125" style="21" bestFit="1" customWidth="1"/>
    <col min="14" max="14" width="1" style="2" customWidth="1"/>
    <col min="15" max="15" width="20.125" style="21" bestFit="1" customWidth="1"/>
    <col min="16" max="16" width="1" style="2" customWidth="1"/>
    <col min="17" max="17" width="15.875" style="2" bestFit="1" customWidth="1"/>
    <col min="18" max="18" width="1" style="2" customWidth="1"/>
    <col min="19" max="19" width="16.25" style="2" bestFit="1" customWidth="1"/>
    <col min="20" max="20" width="1" style="2" customWidth="1"/>
    <col min="21" max="21" width="9.125" style="2" customWidth="1"/>
    <col min="22" max="16384" width="9.125" style="2"/>
  </cols>
  <sheetData>
    <row r="2" spans="1:19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30">
      <c r="A3" s="49" t="s">
        <v>67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customFormat="1" ht="25.5">
      <c r="A5" s="54" t="s">
        <v>108</v>
      </c>
      <c r="B5" s="54"/>
      <c r="C5" s="54"/>
      <c r="D5" s="54"/>
      <c r="E5" s="54"/>
      <c r="F5" s="54"/>
      <c r="G5" s="54"/>
      <c r="H5" s="54"/>
      <c r="I5" s="24"/>
      <c r="K5" s="22"/>
      <c r="M5" s="22"/>
      <c r="O5" s="22"/>
    </row>
    <row r="7" spans="1:19" ht="30.75" thickBot="1">
      <c r="A7" s="56" t="s">
        <v>68</v>
      </c>
      <c r="B7" s="56" t="s">
        <v>68</v>
      </c>
      <c r="C7" s="56" t="s">
        <v>68</v>
      </c>
      <c r="D7" s="56" t="s">
        <v>68</v>
      </c>
      <c r="E7" s="56" t="s">
        <v>68</v>
      </c>
      <c r="F7" s="56" t="s">
        <v>68</v>
      </c>
      <c r="G7" s="56" t="s">
        <v>68</v>
      </c>
      <c r="I7" s="56" t="s">
        <v>69</v>
      </c>
      <c r="J7" s="56" t="s">
        <v>69</v>
      </c>
      <c r="K7" s="56" t="s">
        <v>69</v>
      </c>
      <c r="L7" s="56" t="s">
        <v>69</v>
      </c>
      <c r="M7" s="56" t="s">
        <v>69</v>
      </c>
      <c r="O7" s="56" t="s">
        <v>70</v>
      </c>
      <c r="P7" s="56" t="s">
        <v>70</v>
      </c>
      <c r="Q7" s="56" t="s">
        <v>70</v>
      </c>
      <c r="R7" s="56" t="s">
        <v>70</v>
      </c>
      <c r="S7" s="56" t="s">
        <v>70</v>
      </c>
    </row>
    <row r="8" spans="1:19" ht="30.75" thickBot="1">
      <c r="A8" s="55" t="s">
        <v>71</v>
      </c>
      <c r="B8" s="12"/>
      <c r="C8" s="55" t="s">
        <v>72</v>
      </c>
      <c r="D8" s="12"/>
      <c r="E8" s="55" t="s">
        <v>23</v>
      </c>
      <c r="F8" s="12"/>
      <c r="G8" s="55" t="s">
        <v>24</v>
      </c>
      <c r="I8" s="62" t="s">
        <v>73</v>
      </c>
      <c r="J8" s="12"/>
      <c r="K8" s="62" t="s">
        <v>74</v>
      </c>
      <c r="L8" s="12"/>
      <c r="M8" s="62" t="s">
        <v>75</v>
      </c>
      <c r="O8" s="62" t="s">
        <v>73</v>
      </c>
      <c r="P8" s="12"/>
      <c r="Q8" s="55" t="s">
        <v>74</v>
      </c>
      <c r="R8" s="12"/>
      <c r="S8" s="55" t="s">
        <v>75</v>
      </c>
    </row>
    <row r="9" spans="1:19">
      <c r="A9" s="2" t="s">
        <v>157</v>
      </c>
      <c r="C9" s="2" t="s">
        <v>76</v>
      </c>
      <c r="E9" s="2" t="s">
        <v>127</v>
      </c>
      <c r="G9" s="2">
        <v>18</v>
      </c>
      <c r="I9" s="43">
        <v>2691604276</v>
      </c>
      <c r="K9" s="43" t="s">
        <v>76</v>
      </c>
      <c r="M9" s="43">
        <v>2691604276</v>
      </c>
      <c r="O9" s="43">
        <v>12681275834</v>
      </c>
      <c r="Q9" s="44" t="s">
        <v>76</v>
      </c>
      <c r="S9" s="38">
        <v>12681275834</v>
      </c>
    </row>
    <row r="10" spans="1:19">
      <c r="A10" s="19" t="s">
        <v>159</v>
      </c>
      <c r="B10" s="19"/>
      <c r="C10" s="19" t="s">
        <v>76</v>
      </c>
      <c r="D10" s="19"/>
      <c r="E10" s="19" t="s">
        <v>160</v>
      </c>
      <c r="F10" s="19"/>
      <c r="G10" s="19">
        <v>16</v>
      </c>
      <c r="H10" s="19"/>
      <c r="I10" s="31">
        <v>0</v>
      </c>
      <c r="J10" s="19"/>
      <c r="K10" s="31" t="s">
        <v>76</v>
      </c>
      <c r="L10" s="19"/>
      <c r="M10" s="31">
        <v>0</v>
      </c>
      <c r="N10" s="19"/>
      <c r="O10" s="31">
        <v>160891661</v>
      </c>
      <c r="P10" s="19"/>
      <c r="Q10" s="19" t="s">
        <v>76</v>
      </c>
      <c r="R10" s="19"/>
      <c r="S10" s="20">
        <v>160891661</v>
      </c>
    </row>
    <row r="11" spans="1:19">
      <c r="A11" s="19" t="s">
        <v>125</v>
      </c>
      <c r="B11" s="19"/>
      <c r="C11" s="19" t="s">
        <v>76</v>
      </c>
      <c r="D11" s="19"/>
      <c r="E11" s="19" t="s">
        <v>124</v>
      </c>
      <c r="F11" s="19"/>
      <c r="G11" s="19">
        <v>17</v>
      </c>
      <c r="H11" s="19"/>
      <c r="I11" s="31">
        <v>0</v>
      </c>
      <c r="J11" s="19"/>
      <c r="K11" s="31" t="s">
        <v>76</v>
      </c>
      <c r="L11" s="19"/>
      <c r="M11" s="31">
        <v>0</v>
      </c>
      <c r="N11" s="19"/>
      <c r="O11" s="31">
        <v>1663220427</v>
      </c>
      <c r="P11" s="19"/>
      <c r="Q11" s="19" t="s">
        <v>76</v>
      </c>
      <c r="R11" s="19"/>
      <c r="S11" s="20">
        <v>1663220427</v>
      </c>
    </row>
    <row r="12" spans="1:19">
      <c r="A12" s="19" t="s">
        <v>48</v>
      </c>
      <c r="B12" s="19"/>
      <c r="C12" s="19">
        <v>24</v>
      </c>
      <c r="D12" s="19"/>
      <c r="E12" s="19" t="s">
        <v>76</v>
      </c>
      <c r="F12" s="19"/>
      <c r="G12" s="19">
        <v>0</v>
      </c>
      <c r="H12" s="19"/>
      <c r="I12" s="31">
        <v>4246</v>
      </c>
      <c r="J12" s="19"/>
      <c r="K12" s="31">
        <v>0</v>
      </c>
      <c r="L12" s="19"/>
      <c r="M12" s="31">
        <v>4246</v>
      </c>
      <c r="N12" s="19"/>
      <c r="O12" s="31">
        <v>21095</v>
      </c>
      <c r="P12" s="19"/>
      <c r="Q12" s="19">
        <v>0</v>
      </c>
      <c r="R12" s="19"/>
      <c r="S12" s="20">
        <v>21095</v>
      </c>
    </row>
    <row r="13" spans="1:19">
      <c r="A13" s="19" t="s">
        <v>46</v>
      </c>
      <c r="B13" s="19"/>
      <c r="C13" s="19">
        <v>19</v>
      </c>
      <c r="D13" s="19"/>
      <c r="E13" s="19" t="s">
        <v>76</v>
      </c>
      <c r="F13" s="19"/>
      <c r="G13" s="19">
        <v>0</v>
      </c>
      <c r="H13" s="19"/>
      <c r="I13" s="31">
        <v>0</v>
      </c>
      <c r="J13" s="19"/>
      <c r="K13" s="31">
        <v>0</v>
      </c>
      <c r="L13" s="19"/>
      <c r="M13" s="31">
        <v>0</v>
      </c>
      <c r="N13" s="19"/>
      <c r="O13" s="31">
        <v>1195419</v>
      </c>
      <c r="P13" s="19"/>
      <c r="Q13" s="19">
        <v>0</v>
      </c>
      <c r="R13" s="19"/>
      <c r="S13" s="20">
        <v>1195419</v>
      </c>
    </row>
    <row r="14" spans="1:19">
      <c r="A14" s="19" t="s">
        <v>52</v>
      </c>
      <c r="B14" s="19"/>
      <c r="C14" s="19">
        <v>1</v>
      </c>
      <c r="D14" s="19"/>
      <c r="E14" s="19" t="s">
        <v>76</v>
      </c>
      <c r="F14" s="19"/>
      <c r="G14" s="19">
        <v>0</v>
      </c>
      <c r="H14" s="19"/>
      <c r="I14" s="31">
        <v>7362</v>
      </c>
      <c r="J14" s="19"/>
      <c r="K14" s="31">
        <v>0</v>
      </c>
      <c r="L14" s="19"/>
      <c r="M14" s="31">
        <v>7362</v>
      </c>
      <c r="N14" s="19"/>
      <c r="O14" s="31">
        <v>35958</v>
      </c>
      <c r="P14" s="19"/>
      <c r="Q14" s="19">
        <v>0</v>
      </c>
      <c r="R14" s="19"/>
      <c r="S14" s="20">
        <v>35958</v>
      </c>
    </row>
    <row r="15" spans="1:19">
      <c r="A15" s="19" t="s">
        <v>240</v>
      </c>
      <c r="B15" s="19"/>
      <c r="C15" s="19">
        <v>18</v>
      </c>
      <c r="D15" s="19"/>
      <c r="E15" s="19" t="s">
        <v>76</v>
      </c>
      <c r="F15" s="19"/>
      <c r="G15" s="19">
        <v>20</v>
      </c>
      <c r="H15" s="19"/>
      <c r="I15" s="31">
        <v>708383561</v>
      </c>
      <c r="J15" s="19"/>
      <c r="K15" s="31">
        <v>216205</v>
      </c>
      <c r="L15" s="19"/>
      <c r="M15" s="31">
        <v>708167356</v>
      </c>
      <c r="N15" s="19"/>
      <c r="O15" s="31">
        <v>4692877635</v>
      </c>
      <c r="P15" s="19"/>
      <c r="Q15" s="19">
        <v>3243074</v>
      </c>
      <c r="R15" s="19"/>
      <c r="S15" s="20">
        <v>4689634561</v>
      </c>
    </row>
    <row r="16" spans="1:19">
      <c r="A16" s="19" t="s">
        <v>48</v>
      </c>
      <c r="B16" s="19"/>
      <c r="C16" s="19">
        <v>27</v>
      </c>
      <c r="D16" s="19"/>
      <c r="E16" s="19" t="s">
        <v>76</v>
      </c>
      <c r="F16" s="19"/>
      <c r="G16" s="19">
        <v>0</v>
      </c>
      <c r="H16" s="19"/>
      <c r="I16" s="31">
        <v>9199580</v>
      </c>
      <c r="J16" s="19"/>
      <c r="K16" s="31">
        <v>0</v>
      </c>
      <c r="L16" s="19"/>
      <c r="M16" s="31">
        <v>9199580</v>
      </c>
      <c r="N16" s="19"/>
      <c r="O16" s="31">
        <v>15218773</v>
      </c>
      <c r="P16" s="19"/>
      <c r="Q16" s="19">
        <v>0</v>
      </c>
      <c r="R16" s="19"/>
      <c r="S16" s="20">
        <v>15218773</v>
      </c>
    </row>
    <row r="17" spans="1:19">
      <c r="A17" s="19" t="s">
        <v>57</v>
      </c>
      <c r="B17" s="19"/>
      <c r="C17" s="19">
        <v>13</v>
      </c>
      <c r="D17" s="19"/>
      <c r="E17" s="19" t="s">
        <v>76</v>
      </c>
      <c r="F17" s="19"/>
      <c r="G17" s="19">
        <v>0</v>
      </c>
      <c r="H17" s="19"/>
      <c r="I17" s="31">
        <v>989</v>
      </c>
      <c r="J17" s="19"/>
      <c r="K17" s="31">
        <v>0</v>
      </c>
      <c r="L17" s="19"/>
      <c r="M17" s="31">
        <v>989</v>
      </c>
      <c r="N17" s="19"/>
      <c r="O17" s="31">
        <v>4831</v>
      </c>
      <c r="P17" s="19"/>
      <c r="Q17" s="19">
        <v>0</v>
      </c>
      <c r="R17" s="19"/>
      <c r="S17" s="20">
        <v>4831</v>
      </c>
    </row>
    <row r="18" spans="1:19">
      <c r="A18" s="19" t="s">
        <v>60</v>
      </c>
      <c r="B18" s="19"/>
      <c r="C18" s="19">
        <v>13</v>
      </c>
      <c r="D18" s="19"/>
      <c r="E18" s="19" t="s">
        <v>76</v>
      </c>
      <c r="F18" s="19"/>
      <c r="G18" s="19">
        <v>0</v>
      </c>
      <c r="H18" s="19"/>
      <c r="I18" s="31">
        <v>870944</v>
      </c>
      <c r="J18" s="19"/>
      <c r="K18" s="31">
        <v>0</v>
      </c>
      <c r="L18" s="19"/>
      <c r="M18" s="31">
        <v>870944</v>
      </c>
      <c r="N18" s="19"/>
      <c r="O18" s="31">
        <v>4325320</v>
      </c>
      <c r="P18" s="19"/>
      <c r="Q18" s="19">
        <v>0</v>
      </c>
      <c r="R18" s="19"/>
      <c r="S18" s="20">
        <v>4325320</v>
      </c>
    </row>
    <row r="19" spans="1:19">
      <c r="A19" s="19" t="s">
        <v>64</v>
      </c>
      <c r="B19" s="19"/>
      <c r="C19" s="19">
        <v>18</v>
      </c>
      <c r="D19" s="19"/>
      <c r="E19" s="19" t="s">
        <v>76</v>
      </c>
      <c r="F19" s="19"/>
      <c r="G19" s="19">
        <v>0</v>
      </c>
      <c r="H19" s="19"/>
      <c r="I19" s="31">
        <v>573343</v>
      </c>
      <c r="J19" s="19"/>
      <c r="K19" s="31">
        <v>0</v>
      </c>
      <c r="L19" s="19"/>
      <c r="M19" s="31">
        <v>573343</v>
      </c>
      <c r="N19" s="19"/>
      <c r="O19" s="31">
        <v>15557780</v>
      </c>
      <c r="P19" s="19"/>
      <c r="Q19" s="19">
        <v>0</v>
      </c>
      <c r="R19" s="19"/>
      <c r="S19" s="20">
        <v>15557780</v>
      </c>
    </row>
    <row r="20" spans="1:19">
      <c r="A20" s="19" t="s">
        <v>119</v>
      </c>
      <c r="B20" s="19"/>
      <c r="C20" s="19">
        <v>17</v>
      </c>
      <c r="D20" s="19"/>
      <c r="E20" s="19" t="s">
        <v>76</v>
      </c>
      <c r="F20" s="19"/>
      <c r="G20" s="19">
        <v>0</v>
      </c>
      <c r="H20" s="19"/>
      <c r="I20" s="31">
        <v>10012</v>
      </c>
      <c r="J20" s="19"/>
      <c r="K20" s="31">
        <v>0</v>
      </c>
      <c r="L20" s="19"/>
      <c r="M20" s="31">
        <v>10012</v>
      </c>
      <c r="N20" s="19"/>
      <c r="O20" s="31">
        <v>40404</v>
      </c>
      <c r="P20" s="19"/>
      <c r="Q20" s="19">
        <v>0</v>
      </c>
      <c r="R20" s="19"/>
      <c r="S20" s="20">
        <v>40404</v>
      </c>
    </row>
    <row r="21" spans="1:19">
      <c r="A21" s="19" t="s">
        <v>64</v>
      </c>
      <c r="B21" s="19"/>
      <c r="C21" s="19">
        <v>3</v>
      </c>
      <c r="D21" s="19"/>
      <c r="E21" s="19" t="s">
        <v>76</v>
      </c>
      <c r="F21" s="19"/>
      <c r="G21" s="19">
        <v>20</v>
      </c>
      <c r="H21" s="19"/>
      <c r="I21" s="31">
        <v>0</v>
      </c>
      <c r="J21" s="19"/>
      <c r="K21" s="31">
        <v>0</v>
      </c>
      <c r="L21" s="19"/>
      <c r="M21" s="31">
        <v>0</v>
      </c>
      <c r="N21" s="19"/>
      <c r="O21" s="31">
        <v>3671083184</v>
      </c>
      <c r="P21" s="19"/>
      <c r="Q21" s="19">
        <v>0</v>
      </c>
      <c r="R21" s="19"/>
      <c r="S21" s="20">
        <v>3671083184</v>
      </c>
    </row>
    <row r="22" spans="1:19">
      <c r="A22" s="19" t="s">
        <v>133</v>
      </c>
      <c r="B22" s="19"/>
      <c r="C22" s="19">
        <v>23</v>
      </c>
      <c r="D22" s="19"/>
      <c r="E22" s="19" t="s">
        <v>76</v>
      </c>
      <c r="F22" s="19"/>
      <c r="G22" s="19">
        <v>0</v>
      </c>
      <c r="H22" s="19"/>
      <c r="I22" s="31">
        <v>2857</v>
      </c>
      <c r="J22" s="19"/>
      <c r="K22" s="31">
        <v>0</v>
      </c>
      <c r="L22" s="19"/>
      <c r="M22" s="31">
        <v>2857</v>
      </c>
      <c r="N22" s="19"/>
      <c r="O22" s="31">
        <v>50895</v>
      </c>
      <c r="P22" s="19"/>
      <c r="Q22" s="19">
        <v>0</v>
      </c>
      <c r="R22" s="19"/>
      <c r="S22" s="20">
        <v>50895</v>
      </c>
    </row>
    <row r="23" spans="1:19">
      <c r="A23" s="19" t="s">
        <v>133</v>
      </c>
      <c r="B23" s="19"/>
      <c r="C23" s="19">
        <v>23</v>
      </c>
      <c r="D23" s="19"/>
      <c r="E23" s="19" t="s">
        <v>76</v>
      </c>
      <c r="F23" s="19"/>
      <c r="G23" s="19">
        <v>20</v>
      </c>
      <c r="H23" s="19"/>
      <c r="I23" s="31">
        <v>2235616436</v>
      </c>
      <c r="J23" s="19"/>
      <c r="K23" s="31">
        <v>2455079</v>
      </c>
      <c r="L23" s="19"/>
      <c r="M23" s="31">
        <v>2233161357</v>
      </c>
      <c r="N23" s="19"/>
      <c r="O23" s="31">
        <v>10910801712</v>
      </c>
      <c r="P23" s="19"/>
      <c r="Q23" s="19">
        <v>7365237</v>
      </c>
      <c r="R23" s="19"/>
      <c r="S23" s="20">
        <v>10903436475</v>
      </c>
    </row>
    <row r="24" spans="1:19">
      <c r="A24" s="19" t="s">
        <v>240</v>
      </c>
      <c r="B24" s="19"/>
      <c r="C24" s="19">
        <v>18</v>
      </c>
      <c r="D24" s="19"/>
      <c r="E24" s="19" t="s">
        <v>76</v>
      </c>
      <c r="F24" s="19"/>
      <c r="G24" s="19">
        <v>0</v>
      </c>
      <c r="H24" s="19"/>
      <c r="I24" s="31">
        <v>35684</v>
      </c>
      <c r="J24" s="19"/>
      <c r="K24" s="31">
        <v>0</v>
      </c>
      <c r="L24" s="19"/>
      <c r="M24" s="31">
        <v>35684</v>
      </c>
      <c r="N24" s="19"/>
      <c r="O24" s="31">
        <v>198235</v>
      </c>
      <c r="P24" s="19"/>
      <c r="Q24" s="19">
        <v>0</v>
      </c>
      <c r="R24" s="19"/>
      <c r="S24" s="20">
        <v>198235</v>
      </c>
    </row>
    <row r="25" spans="1:19" ht="19.5" thickBot="1">
      <c r="A25" s="2" t="s">
        <v>92</v>
      </c>
      <c r="I25" s="23">
        <f>SUM(I9:I24)</f>
        <v>5646309290</v>
      </c>
      <c r="K25" s="23">
        <f>SUM(K16:K24)</f>
        <v>2455079</v>
      </c>
      <c r="M25" s="23">
        <f>SUM(M9:M24)</f>
        <v>5643638006</v>
      </c>
      <c r="O25" s="23">
        <f>SUM(O9:O24)</f>
        <v>33816799163</v>
      </c>
      <c r="Q25" s="13">
        <f>SUM(Q20:Q24)</f>
        <v>7365237</v>
      </c>
      <c r="S25" s="7">
        <f>SUM(S9:S24)</f>
        <v>33806190852</v>
      </c>
    </row>
    <row r="26" spans="1:19" ht="19.5" thickTop="1"/>
  </sheetData>
  <sortState xmlns:xlrd2="http://schemas.microsoft.com/office/spreadsheetml/2017/richdata2" ref="A9:S35">
    <sortCondition descending="1" ref="S9:S35"/>
  </sortState>
  <mergeCells count="17">
    <mergeCell ref="C8"/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3"/>
  <sheetViews>
    <sheetView rightToLeft="1" view="pageBreakPreview" zoomScaleNormal="100" zoomScaleSheetLayoutView="100" workbookViewId="0">
      <selection activeCell="G22" sqref="G22"/>
    </sheetView>
  </sheetViews>
  <sheetFormatPr defaultColWidth="9.125" defaultRowHeight="18.75"/>
  <cols>
    <col min="1" max="1" width="26.125" style="2" bestFit="1" customWidth="1"/>
    <col min="2" max="2" width="1" style="2" customWidth="1"/>
    <col min="3" max="3" width="15.37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75" style="2" bestFit="1" customWidth="1"/>
    <col min="8" max="8" width="1" style="2" customWidth="1"/>
    <col min="9" max="9" width="27.75" style="2" bestFit="1" customWidth="1"/>
    <col min="10" max="10" width="1" style="2" customWidth="1"/>
    <col min="11" max="11" width="15.875" style="2" bestFit="1" customWidth="1"/>
    <col min="12" max="12" width="1" style="2" customWidth="1"/>
    <col min="13" max="13" width="29.125" style="2" bestFit="1" customWidth="1"/>
    <col min="14" max="14" width="1" style="2" customWidth="1"/>
    <col min="15" max="15" width="27.75" style="2" bestFit="1" customWidth="1"/>
    <col min="16" max="16" width="1" style="2" customWidth="1"/>
    <col min="17" max="17" width="15.875" style="21" bestFit="1" customWidth="1"/>
    <col min="18" max="18" width="1" style="2" customWidth="1"/>
    <col min="19" max="19" width="29.125" style="2" bestFit="1" customWidth="1"/>
    <col min="20" max="20" width="1" style="2" customWidth="1"/>
    <col min="21" max="21" width="9.125" style="2" customWidth="1"/>
    <col min="22" max="16384" width="9.125" style="2"/>
  </cols>
  <sheetData>
    <row r="2" spans="1:22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2" ht="30">
      <c r="A3" s="49" t="s">
        <v>67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2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2" s="17" customFormat="1" ht="25.5">
      <c r="A5" s="54" t="s">
        <v>87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7" spans="1:22" ht="30.75" thickBot="1">
      <c r="A7" s="53" t="s">
        <v>2</v>
      </c>
      <c r="C7" s="56" t="s">
        <v>77</v>
      </c>
      <c r="D7" s="56" t="s">
        <v>77</v>
      </c>
      <c r="E7" s="56" t="s">
        <v>77</v>
      </c>
      <c r="F7" s="56" t="s">
        <v>77</v>
      </c>
      <c r="G7" s="56" t="s">
        <v>77</v>
      </c>
      <c r="I7" s="56" t="s">
        <v>69</v>
      </c>
      <c r="J7" s="56" t="s">
        <v>69</v>
      </c>
      <c r="K7" s="56" t="s">
        <v>69</v>
      </c>
      <c r="L7" s="56" t="s">
        <v>69</v>
      </c>
      <c r="M7" s="56" t="s">
        <v>69</v>
      </c>
      <c r="O7" s="56" t="s">
        <v>70</v>
      </c>
      <c r="P7" s="56" t="s">
        <v>70</v>
      </c>
      <c r="Q7" s="56" t="s">
        <v>70</v>
      </c>
      <c r="R7" s="56" t="s">
        <v>70</v>
      </c>
      <c r="S7" s="56" t="s">
        <v>70</v>
      </c>
    </row>
    <row r="8" spans="1:22" ht="30.75" thickBot="1">
      <c r="A8" s="56" t="s">
        <v>2</v>
      </c>
      <c r="C8" s="55" t="s">
        <v>78</v>
      </c>
      <c r="D8" s="12"/>
      <c r="E8" s="55" t="s">
        <v>79</v>
      </c>
      <c r="F8" s="12"/>
      <c r="G8" s="55" t="s">
        <v>80</v>
      </c>
      <c r="I8" s="55" t="s">
        <v>81</v>
      </c>
      <c r="J8" s="12"/>
      <c r="K8" s="55" t="s">
        <v>74</v>
      </c>
      <c r="L8" s="12"/>
      <c r="M8" s="55" t="s">
        <v>82</v>
      </c>
      <c r="O8" s="55" t="s">
        <v>81</v>
      </c>
      <c r="P8" s="12"/>
      <c r="Q8" s="62" t="s">
        <v>74</v>
      </c>
      <c r="R8" s="12"/>
      <c r="S8" s="55" t="s">
        <v>82</v>
      </c>
    </row>
    <row r="9" spans="1:22" ht="21">
      <c r="A9" s="3" t="s">
        <v>173</v>
      </c>
      <c r="C9" s="2" t="s">
        <v>189</v>
      </c>
      <c r="E9" s="2">
        <v>47000</v>
      </c>
      <c r="G9" s="2">
        <v>4500</v>
      </c>
      <c r="I9" s="38">
        <v>0</v>
      </c>
      <c r="K9" s="38">
        <v>0</v>
      </c>
      <c r="M9" s="38">
        <v>0</v>
      </c>
      <c r="O9" s="38">
        <v>211500000</v>
      </c>
      <c r="Q9" s="43">
        <v>0</v>
      </c>
      <c r="S9" s="38">
        <v>211500000</v>
      </c>
    </row>
    <row r="10" spans="1:22" ht="21">
      <c r="A10" s="3" t="s">
        <v>174</v>
      </c>
      <c r="C10" s="2" t="s">
        <v>251</v>
      </c>
      <c r="E10" s="2">
        <v>250000</v>
      </c>
      <c r="G10" s="2">
        <v>3000</v>
      </c>
      <c r="I10" s="20">
        <v>0</v>
      </c>
      <c r="K10" s="20">
        <v>0</v>
      </c>
      <c r="M10" s="20">
        <v>0</v>
      </c>
      <c r="O10" s="20">
        <v>750000000</v>
      </c>
      <c r="Q10" s="31">
        <v>30551905</v>
      </c>
      <c r="S10" s="20">
        <v>719448095</v>
      </c>
    </row>
    <row r="11" spans="1:22" ht="21">
      <c r="A11" s="3" t="s">
        <v>130</v>
      </c>
      <c r="C11" s="2" t="s">
        <v>252</v>
      </c>
      <c r="E11" s="2">
        <v>171000</v>
      </c>
      <c r="G11" s="2">
        <v>600</v>
      </c>
      <c r="I11" s="20">
        <v>0</v>
      </c>
      <c r="K11" s="20">
        <v>0</v>
      </c>
      <c r="M11" s="20">
        <v>0</v>
      </c>
      <c r="O11" s="20">
        <v>102600000</v>
      </c>
      <c r="Q11" s="31">
        <v>2200536</v>
      </c>
      <c r="S11" s="20">
        <v>100399464</v>
      </c>
    </row>
    <row r="12" spans="1:22" ht="21">
      <c r="A12" s="3" t="s">
        <v>188</v>
      </c>
      <c r="C12" s="2" t="s">
        <v>190</v>
      </c>
      <c r="E12" s="2">
        <v>129000</v>
      </c>
      <c r="G12" s="2">
        <v>4650</v>
      </c>
      <c r="I12" s="20">
        <v>0</v>
      </c>
      <c r="K12" s="20">
        <v>0</v>
      </c>
      <c r="M12" s="20">
        <v>0</v>
      </c>
      <c r="O12" s="20">
        <v>599850000</v>
      </c>
      <c r="Q12" s="31">
        <v>51458641</v>
      </c>
      <c r="S12" s="20">
        <v>548391359</v>
      </c>
    </row>
    <row r="13" spans="1:22" ht="21">
      <c r="A13" s="3" t="s">
        <v>169</v>
      </c>
      <c r="C13" s="2" t="s">
        <v>253</v>
      </c>
      <c r="E13" s="2">
        <v>337000</v>
      </c>
      <c r="G13" s="2">
        <v>135</v>
      </c>
      <c r="I13" s="20">
        <v>0</v>
      </c>
      <c r="K13" s="20">
        <v>0</v>
      </c>
      <c r="M13" s="20">
        <v>0</v>
      </c>
      <c r="O13" s="20">
        <v>45495000</v>
      </c>
      <c r="Q13" s="31">
        <v>975764</v>
      </c>
      <c r="S13" s="20">
        <v>44519236</v>
      </c>
    </row>
    <row r="14" spans="1:22" ht="21">
      <c r="A14" s="3" t="s">
        <v>123</v>
      </c>
      <c r="C14" s="2" t="s">
        <v>254</v>
      </c>
      <c r="E14" s="2">
        <v>557279</v>
      </c>
      <c r="G14" s="2">
        <v>400</v>
      </c>
      <c r="I14" s="20">
        <v>222911600</v>
      </c>
      <c r="K14" s="20">
        <v>10337507</v>
      </c>
      <c r="M14" s="20">
        <v>212574093</v>
      </c>
      <c r="O14" s="20">
        <v>222911600</v>
      </c>
      <c r="Q14" s="31">
        <v>10337507</v>
      </c>
      <c r="S14" s="20">
        <v>212574093</v>
      </c>
    </row>
    <row r="15" spans="1:22" ht="21">
      <c r="A15" s="3" t="s">
        <v>150</v>
      </c>
      <c r="C15" s="2" t="s">
        <v>255</v>
      </c>
      <c r="E15" s="2">
        <v>205000</v>
      </c>
      <c r="G15" s="2">
        <v>800</v>
      </c>
      <c r="I15" s="20">
        <v>0</v>
      </c>
      <c r="K15" s="20">
        <v>0</v>
      </c>
      <c r="M15" s="20">
        <v>0</v>
      </c>
      <c r="O15" s="20">
        <v>164000000</v>
      </c>
      <c r="Q15" s="31">
        <v>7605487</v>
      </c>
      <c r="S15" s="20">
        <v>156394513</v>
      </c>
    </row>
    <row r="16" spans="1:22" ht="21">
      <c r="A16" s="3" t="s">
        <v>128</v>
      </c>
      <c r="C16" s="2" t="s">
        <v>256</v>
      </c>
      <c r="E16" s="2">
        <v>825000</v>
      </c>
      <c r="G16" s="2">
        <v>66</v>
      </c>
      <c r="I16" s="20">
        <v>0</v>
      </c>
      <c r="K16" s="20">
        <v>0</v>
      </c>
      <c r="M16" s="20">
        <v>0</v>
      </c>
      <c r="O16" s="20">
        <v>54450000</v>
      </c>
      <c r="Q16" s="31">
        <v>0</v>
      </c>
      <c r="S16" s="20">
        <v>54450000</v>
      </c>
    </row>
    <row r="17" spans="1:19" ht="21">
      <c r="A17" s="3" t="s">
        <v>122</v>
      </c>
      <c r="C17" s="2" t="s">
        <v>256</v>
      </c>
      <c r="E17" s="2">
        <v>902000</v>
      </c>
      <c r="G17" s="2">
        <v>11</v>
      </c>
      <c r="I17" s="20">
        <v>0</v>
      </c>
      <c r="K17" s="20">
        <v>0</v>
      </c>
      <c r="M17" s="20">
        <v>0</v>
      </c>
      <c r="O17" s="20">
        <v>9922000</v>
      </c>
      <c r="Q17" s="31">
        <v>397924</v>
      </c>
      <c r="S17" s="20">
        <v>9524076</v>
      </c>
    </row>
    <row r="18" spans="1:19" ht="21">
      <c r="A18" s="3" t="s">
        <v>129</v>
      </c>
      <c r="C18" s="2" t="s">
        <v>257</v>
      </c>
      <c r="E18" s="2">
        <v>110000</v>
      </c>
      <c r="G18" s="2">
        <v>3850</v>
      </c>
      <c r="I18" s="20">
        <v>0</v>
      </c>
      <c r="K18" s="20">
        <v>0</v>
      </c>
      <c r="M18" s="20">
        <v>0</v>
      </c>
      <c r="O18" s="20">
        <v>423500000</v>
      </c>
      <c r="Q18" s="31">
        <v>9083110</v>
      </c>
      <c r="S18" s="20">
        <v>414416890</v>
      </c>
    </row>
    <row r="19" spans="1:19" ht="21">
      <c r="A19" s="3" t="s">
        <v>171</v>
      </c>
      <c r="C19" s="2" t="s">
        <v>182</v>
      </c>
      <c r="E19" s="2">
        <v>75000</v>
      </c>
      <c r="G19" s="2">
        <v>10000</v>
      </c>
      <c r="I19" s="20">
        <v>0</v>
      </c>
      <c r="K19" s="20">
        <v>0</v>
      </c>
      <c r="M19" s="20">
        <v>0</v>
      </c>
      <c r="O19" s="20">
        <v>750000000</v>
      </c>
      <c r="Q19" s="31">
        <v>0</v>
      </c>
      <c r="S19" s="20">
        <v>750000000</v>
      </c>
    </row>
    <row r="20" spans="1:19" ht="21">
      <c r="A20" s="3" t="s">
        <v>172</v>
      </c>
      <c r="C20" s="2" t="s">
        <v>183</v>
      </c>
      <c r="E20" s="2">
        <v>175000</v>
      </c>
      <c r="G20" s="2">
        <v>630</v>
      </c>
      <c r="I20" s="20">
        <v>0</v>
      </c>
      <c r="K20" s="20">
        <v>0</v>
      </c>
      <c r="M20" s="20">
        <v>0</v>
      </c>
      <c r="O20" s="20">
        <v>110250000</v>
      </c>
      <c r="Q20" s="31">
        <v>0</v>
      </c>
      <c r="S20" s="20">
        <v>110250000</v>
      </c>
    </row>
    <row r="21" spans="1:19" ht="21">
      <c r="A21" s="3" t="s">
        <v>170</v>
      </c>
      <c r="C21" s="2" t="s">
        <v>191</v>
      </c>
      <c r="E21" s="2">
        <v>175000</v>
      </c>
      <c r="G21" s="2">
        <v>10000</v>
      </c>
      <c r="I21" s="20">
        <v>0</v>
      </c>
      <c r="K21" s="20">
        <v>0</v>
      </c>
      <c r="M21" s="20">
        <v>0</v>
      </c>
      <c r="O21" s="20">
        <v>1750000000</v>
      </c>
      <c r="Q21" s="31">
        <v>39825971</v>
      </c>
      <c r="S21" s="20">
        <v>1710174029</v>
      </c>
    </row>
    <row r="22" spans="1:19" ht="21.75" thickBot="1">
      <c r="A22" s="3" t="s">
        <v>92</v>
      </c>
      <c r="I22" s="7">
        <f>SUM(I9:I21)</f>
        <v>222911600</v>
      </c>
      <c r="K22" s="7">
        <f>SUM(K9:K21)</f>
        <v>10337507</v>
      </c>
      <c r="M22" s="7">
        <f>SUM(M9:M21)</f>
        <v>212574093</v>
      </c>
      <c r="O22" s="7">
        <f>SUM(O9:O21)</f>
        <v>5194478600</v>
      </c>
      <c r="Q22" s="23">
        <f>SUM(Q9:Q21)</f>
        <v>152436845</v>
      </c>
      <c r="S22" s="7">
        <f>SUM(S9:S21)</f>
        <v>5042041755</v>
      </c>
    </row>
    <row r="23" spans="1:19" ht="21.75" thickTop="1">
      <c r="A23" s="3"/>
      <c r="I23" s="20"/>
      <c r="K23" s="20"/>
      <c r="M23" s="20"/>
      <c r="O23" s="20"/>
      <c r="Q23" s="31"/>
      <c r="S23" s="20"/>
    </row>
  </sheetData>
  <sortState xmlns:xlrd2="http://schemas.microsoft.com/office/spreadsheetml/2017/richdata2" ref="A9:S23">
    <sortCondition descending="1" ref="S9:S23"/>
  </sortState>
  <mergeCells count="17">
    <mergeCell ref="C8"/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9"/>
  <sheetViews>
    <sheetView rightToLeft="1" view="pageBreakPreview" topLeftCell="A19" zoomScaleNormal="100" zoomScaleSheetLayoutView="100" workbookViewId="0">
      <selection activeCell="O41" sqref="O41"/>
    </sheetView>
  </sheetViews>
  <sheetFormatPr defaultColWidth="9.125"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5" style="2" customWidth="1"/>
    <col min="6" max="6" width="1" style="2" customWidth="1"/>
    <col min="7" max="7" width="16.125" style="2" bestFit="1" customWidth="1"/>
    <col min="8" max="8" width="1" style="2" customWidth="1"/>
    <col min="9" max="9" width="18.875" style="21" bestFit="1" customWidth="1"/>
    <col min="10" max="10" width="1" style="2" customWidth="1"/>
    <col min="11" max="11" width="12.625" style="2" customWidth="1"/>
    <col min="12" max="12" width="1" style="2" customWidth="1"/>
    <col min="13" max="13" width="17.625" style="2" customWidth="1"/>
    <col min="14" max="14" width="1" style="2" customWidth="1"/>
    <col min="15" max="15" width="17.875" style="2" customWidth="1"/>
    <col min="16" max="16" width="1" style="2" customWidth="1"/>
    <col min="17" max="17" width="19" style="21" bestFit="1" customWidth="1"/>
    <col min="18" max="18" width="1" style="2" customWidth="1"/>
    <col min="19" max="19" width="9.125" style="2" customWidth="1"/>
    <col min="20" max="16384" width="9.125" style="2"/>
  </cols>
  <sheetData>
    <row r="2" spans="1:17" ht="30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30">
      <c r="A3" s="49" t="s">
        <v>67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30">
      <c r="A4" s="49" t="str">
        <f>سهام!A4</f>
        <v>برای ماه منتهی به 1400/05/31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customFormat="1" ht="25.5">
      <c r="A5" s="54" t="s">
        <v>109</v>
      </c>
      <c r="B5" s="54"/>
      <c r="C5" s="54"/>
      <c r="D5" s="54"/>
      <c r="E5" s="54"/>
      <c r="F5" s="54"/>
      <c r="G5" s="54"/>
      <c r="H5" s="54"/>
      <c r="I5" s="22"/>
      <c r="Q5" s="22"/>
    </row>
    <row r="7" spans="1:17" s="28" customFormat="1" thickBot="1">
      <c r="A7" s="65" t="s">
        <v>2</v>
      </c>
      <c r="C7" s="58" t="s">
        <v>69</v>
      </c>
      <c r="D7" s="58" t="s">
        <v>69</v>
      </c>
      <c r="E7" s="58" t="s">
        <v>69</v>
      </c>
      <c r="F7" s="58" t="s">
        <v>69</v>
      </c>
      <c r="G7" s="58" t="s">
        <v>69</v>
      </c>
      <c r="H7" s="58" t="s">
        <v>69</v>
      </c>
      <c r="I7" s="58" t="s">
        <v>69</v>
      </c>
      <c r="K7" s="58" t="s">
        <v>70</v>
      </c>
      <c r="L7" s="58" t="s">
        <v>70</v>
      </c>
      <c r="M7" s="58" t="s">
        <v>70</v>
      </c>
      <c r="N7" s="58" t="s">
        <v>70</v>
      </c>
      <c r="O7" s="58" t="s">
        <v>70</v>
      </c>
      <c r="P7" s="58" t="s">
        <v>70</v>
      </c>
      <c r="Q7" s="58" t="s">
        <v>70</v>
      </c>
    </row>
    <row r="8" spans="1:17" s="28" customFormat="1" ht="54" customHeight="1" thickBot="1">
      <c r="A8" s="58" t="s">
        <v>2</v>
      </c>
      <c r="C8" s="63" t="s">
        <v>6</v>
      </c>
      <c r="D8" s="30"/>
      <c r="E8" s="63" t="s">
        <v>83</v>
      </c>
      <c r="F8" s="30"/>
      <c r="G8" s="63" t="s">
        <v>84</v>
      </c>
      <c r="H8" s="30"/>
      <c r="I8" s="64" t="s">
        <v>85</v>
      </c>
      <c r="K8" s="63" t="s">
        <v>6</v>
      </c>
      <c r="L8" s="30"/>
      <c r="M8" s="63" t="s">
        <v>83</v>
      </c>
      <c r="N8" s="30"/>
      <c r="O8" s="63" t="s">
        <v>84</v>
      </c>
      <c r="P8" s="30"/>
      <c r="Q8" s="64" t="s">
        <v>85</v>
      </c>
    </row>
    <row r="9" spans="1:17">
      <c r="A9" s="2" t="s">
        <v>171</v>
      </c>
      <c r="C9" s="37">
        <v>57500</v>
      </c>
      <c r="E9" s="38">
        <v>6846941846</v>
      </c>
      <c r="G9" s="38">
        <v>4617784721</v>
      </c>
      <c r="I9" s="43">
        <v>2229157125</v>
      </c>
      <c r="K9" s="38">
        <v>57500</v>
      </c>
      <c r="M9" s="38">
        <v>6846941846</v>
      </c>
      <c r="O9" s="38">
        <v>4649964747</v>
      </c>
      <c r="Q9" s="43">
        <v>2196977099</v>
      </c>
    </row>
    <row r="10" spans="1:17">
      <c r="A10" s="19" t="s">
        <v>215</v>
      </c>
      <c r="B10" s="19"/>
      <c r="C10" s="40">
        <v>2872800</v>
      </c>
      <c r="D10" s="19"/>
      <c r="E10" s="20">
        <v>12736452506</v>
      </c>
      <c r="F10" s="19"/>
      <c r="G10" s="20">
        <v>12009257119</v>
      </c>
      <c r="H10" s="19"/>
      <c r="I10" s="31">
        <v>727195387</v>
      </c>
      <c r="J10" s="19"/>
      <c r="K10" s="20">
        <v>2872800</v>
      </c>
      <c r="L10" s="19"/>
      <c r="M10" s="20">
        <v>12736452506</v>
      </c>
      <c r="N10" s="19"/>
      <c r="O10" s="20">
        <v>12009257119</v>
      </c>
      <c r="P10" s="19"/>
      <c r="Q10" s="31">
        <v>727195387</v>
      </c>
    </row>
    <row r="11" spans="1:17">
      <c r="A11" s="19" t="s">
        <v>170</v>
      </c>
      <c r="B11" s="19"/>
      <c r="C11" s="40">
        <v>89000</v>
      </c>
      <c r="D11" s="19"/>
      <c r="E11" s="20">
        <v>7807517212</v>
      </c>
      <c r="F11" s="19"/>
      <c r="G11" s="20">
        <v>6022183531</v>
      </c>
      <c r="H11" s="19"/>
      <c r="I11" s="31">
        <v>1785333681</v>
      </c>
      <c r="J11" s="19"/>
      <c r="K11" s="20">
        <v>89000</v>
      </c>
      <c r="L11" s="19"/>
      <c r="M11" s="20">
        <v>7807517212</v>
      </c>
      <c r="N11" s="19"/>
      <c r="O11" s="20">
        <v>6151858000</v>
      </c>
      <c r="P11" s="19"/>
      <c r="Q11" s="31">
        <v>1655659212</v>
      </c>
    </row>
    <row r="12" spans="1:17">
      <c r="A12" s="19" t="s">
        <v>208</v>
      </c>
      <c r="B12" s="19"/>
      <c r="C12" s="40">
        <v>211289</v>
      </c>
      <c r="D12" s="19"/>
      <c r="E12" s="20">
        <v>6019512260</v>
      </c>
      <c r="F12" s="19"/>
      <c r="G12" s="20">
        <v>4700512365</v>
      </c>
      <c r="H12" s="19"/>
      <c r="I12" s="31">
        <v>1318999895</v>
      </c>
      <c r="J12" s="19"/>
      <c r="K12" s="20">
        <v>211289</v>
      </c>
      <c r="L12" s="19"/>
      <c r="M12" s="20">
        <v>6019512260</v>
      </c>
      <c r="N12" s="19"/>
      <c r="O12" s="20">
        <v>4699198324</v>
      </c>
      <c r="P12" s="19"/>
      <c r="Q12" s="31">
        <v>1320313936</v>
      </c>
    </row>
    <row r="13" spans="1:17">
      <c r="A13" s="19" t="s">
        <v>173</v>
      </c>
      <c r="B13" s="19"/>
      <c r="C13" s="40">
        <v>1</v>
      </c>
      <c r="D13" s="19"/>
      <c r="E13" s="20">
        <v>29761</v>
      </c>
      <c r="F13" s="19"/>
      <c r="G13" s="20">
        <v>1175929545</v>
      </c>
      <c r="H13" s="19"/>
      <c r="I13" s="31">
        <v>-1175899783</v>
      </c>
      <c r="J13" s="19"/>
      <c r="K13" s="20">
        <v>1</v>
      </c>
      <c r="L13" s="19"/>
      <c r="M13" s="20">
        <v>29761</v>
      </c>
      <c r="N13" s="19"/>
      <c r="O13" s="20">
        <v>22717</v>
      </c>
      <c r="P13" s="19"/>
      <c r="Q13" s="31">
        <v>7044</v>
      </c>
    </row>
    <row r="14" spans="1:17">
      <c r="A14" s="19" t="s">
        <v>206</v>
      </c>
      <c r="B14" s="19"/>
      <c r="C14" s="40">
        <v>559013</v>
      </c>
      <c r="D14" s="19"/>
      <c r="E14" s="20">
        <v>10891462703</v>
      </c>
      <c r="F14" s="19"/>
      <c r="G14" s="20">
        <v>10379407484</v>
      </c>
      <c r="H14" s="19"/>
      <c r="I14" s="31">
        <v>512055219</v>
      </c>
      <c r="J14" s="19"/>
      <c r="K14" s="20">
        <v>559013</v>
      </c>
      <c r="L14" s="19"/>
      <c r="M14" s="20">
        <v>10891462703</v>
      </c>
      <c r="N14" s="19"/>
      <c r="O14" s="20">
        <v>10091585051</v>
      </c>
      <c r="P14" s="19"/>
      <c r="Q14" s="31">
        <v>799877652</v>
      </c>
    </row>
    <row r="15" spans="1:17">
      <c r="A15" s="19" t="s">
        <v>168</v>
      </c>
      <c r="B15" s="19"/>
      <c r="C15" s="40">
        <v>300000</v>
      </c>
      <c r="D15" s="19"/>
      <c r="E15" s="20">
        <v>5740638750</v>
      </c>
      <c r="F15" s="19"/>
      <c r="G15" s="20">
        <v>5405011183</v>
      </c>
      <c r="H15" s="19"/>
      <c r="I15" s="31">
        <v>335627567</v>
      </c>
      <c r="J15" s="19"/>
      <c r="K15" s="20">
        <v>300000</v>
      </c>
      <c r="L15" s="19"/>
      <c r="M15" s="20">
        <v>5740638750</v>
      </c>
      <c r="N15" s="19"/>
      <c r="O15" s="20">
        <v>5405011183</v>
      </c>
      <c r="P15" s="19"/>
      <c r="Q15" s="31">
        <v>335627567</v>
      </c>
    </row>
    <row r="16" spans="1:17">
      <c r="A16" s="19" t="s">
        <v>212</v>
      </c>
      <c r="B16" s="19"/>
      <c r="C16" s="40">
        <v>352000</v>
      </c>
      <c r="D16" s="19"/>
      <c r="E16" s="20">
        <v>6245814960</v>
      </c>
      <c r="F16" s="19"/>
      <c r="G16" s="20">
        <v>6197361195</v>
      </c>
      <c r="H16" s="19"/>
      <c r="I16" s="31">
        <v>48453765</v>
      </c>
      <c r="J16" s="19"/>
      <c r="K16" s="20">
        <v>352000</v>
      </c>
      <c r="L16" s="19"/>
      <c r="M16" s="20">
        <v>6245814960</v>
      </c>
      <c r="N16" s="19"/>
      <c r="O16" s="20">
        <v>6197361195</v>
      </c>
      <c r="P16" s="19"/>
      <c r="Q16" s="31">
        <v>48453765</v>
      </c>
    </row>
    <row r="17" spans="1:17">
      <c r="A17" s="19" t="s">
        <v>130</v>
      </c>
      <c r="B17" s="19"/>
      <c r="C17" s="40">
        <v>191612</v>
      </c>
      <c r="D17" s="19"/>
      <c r="E17" s="20">
        <v>2415183801</v>
      </c>
      <c r="F17" s="19"/>
      <c r="G17" s="20">
        <v>1866624704</v>
      </c>
      <c r="H17" s="19"/>
      <c r="I17" s="31">
        <v>548559097</v>
      </c>
      <c r="J17" s="19"/>
      <c r="K17" s="20">
        <v>191612</v>
      </c>
      <c r="L17" s="19"/>
      <c r="M17" s="20">
        <v>2415183801</v>
      </c>
      <c r="N17" s="19"/>
      <c r="O17" s="20">
        <v>1568403976</v>
      </c>
      <c r="P17" s="19"/>
      <c r="Q17" s="31">
        <v>846779825</v>
      </c>
    </row>
    <row r="18" spans="1:17">
      <c r="A18" s="19" t="s">
        <v>221</v>
      </c>
      <c r="B18" s="19"/>
      <c r="C18" s="40">
        <v>207000</v>
      </c>
      <c r="D18" s="19"/>
      <c r="E18" s="20">
        <v>5594841436</v>
      </c>
      <c r="F18" s="19"/>
      <c r="G18" s="20">
        <v>4972610299</v>
      </c>
      <c r="H18" s="19"/>
      <c r="I18" s="31">
        <v>622231137</v>
      </c>
      <c r="J18" s="19"/>
      <c r="K18" s="20">
        <v>207000</v>
      </c>
      <c r="L18" s="19"/>
      <c r="M18" s="20">
        <v>5594841436</v>
      </c>
      <c r="N18" s="19"/>
      <c r="O18" s="20">
        <v>4972610299</v>
      </c>
      <c r="P18" s="19"/>
      <c r="Q18" s="31">
        <v>622231137</v>
      </c>
    </row>
    <row r="19" spans="1:17">
      <c r="A19" s="19" t="s">
        <v>219</v>
      </c>
      <c r="B19" s="19"/>
      <c r="C19" s="40">
        <v>153750</v>
      </c>
      <c r="D19" s="19"/>
      <c r="E19" s="20">
        <v>6044631665</v>
      </c>
      <c r="F19" s="19"/>
      <c r="G19" s="20">
        <v>5353731384</v>
      </c>
      <c r="H19" s="19"/>
      <c r="I19" s="31">
        <v>690900281</v>
      </c>
      <c r="J19" s="19"/>
      <c r="K19" s="20">
        <v>153750</v>
      </c>
      <c r="L19" s="19"/>
      <c r="M19" s="20">
        <v>6044631665</v>
      </c>
      <c r="N19" s="19"/>
      <c r="O19" s="20">
        <v>5353731384</v>
      </c>
      <c r="P19" s="19"/>
      <c r="Q19" s="31">
        <v>690900281</v>
      </c>
    </row>
    <row r="20" spans="1:17">
      <c r="A20" s="19" t="s">
        <v>169</v>
      </c>
      <c r="B20" s="19"/>
      <c r="C20" s="40">
        <v>187000</v>
      </c>
      <c r="D20" s="19"/>
      <c r="E20" s="20">
        <v>2210200591</v>
      </c>
      <c r="F20" s="19"/>
      <c r="G20" s="20">
        <v>2232507073</v>
      </c>
      <c r="H20" s="19"/>
      <c r="I20" s="31">
        <v>-22306481</v>
      </c>
      <c r="J20" s="19"/>
      <c r="K20" s="20">
        <v>187000</v>
      </c>
      <c r="L20" s="19"/>
      <c r="M20" s="20">
        <v>2210200591</v>
      </c>
      <c r="N20" s="19"/>
      <c r="O20" s="20">
        <v>2644336377</v>
      </c>
      <c r="P20" s="19"/>
      <c r="Q20" s="31">
        <v>-434135785</v>
      </c>
    </row>
    <row r="21" spans="1:17">
      <c r="A21" s="19" t="s">
        <v>210</v>
      </c>
      <c r="B21" s="19"/>
      <c r="C21" s="40">
        <v>569688</v>
      </c>
      <c r="D21" s="19"/>
      <c r="E21" s="20">
        <v>5086491837</v>
      </c>
      <c r="F21" s="19"/>
      <c r="G21" s="20">
        <v>5224596844</v>
      </c>
      <c r="H21" s="19"/>
      <c r="I21" s="31">
        <v>-138105006</v>
      </c>
      <c r="J21" s="19"/>
      <c r="K21" s="20">
        <v>569688</v>
      </c>
      <c r="L21" s="19"/>
      <c r="M21" s="20">
        <v>5086491837</v>
      </c>
      <c r="N21" s="19"/>
      <c r="O21" s="20">
        <v>4679644342</v>
      </c>
      <c r="P21" s="19"/>
      <c r="Q21" s="31">
        <v>406847495</v>
      </c>
    </row>
    <row r="22" spans="1:17">
      <c r="A22" s="19" t="s">
        <v>123</v>
      </c>
      <c r="B22" s="19"/>
      <c r="C22" s="40">
        <v>1120279</v>
      </c>
      <c r="D22" s="19"/>
      <c r="E22" s="20">
        <v>13764260881</v>
      </c>
      <c r="F22" s="19"/>
      <c r="G22" s="20">
        <v>12994961252</v>
      </c>
      <c r="H22" s="19"/>
      <c r="I22" s="31">
        <v>769299629</v>
      </c>
      <c r="J22" s="19"/>
      <c r="K22" s="20">
        <v>1120279</v>
      </c>
      <c r="L22" s="19"/>
      <c r="M22" s="20">
        <v>13764260881</v>
      </c>
      <c r="N22" s="19"/>
      <c r="O22" s="20">
        <v>12994961252</v>
      </c>
      <c r="P22" s="19"/>
      <c r="Q22" s="31">
        <v>769299629</v>
      </c>
    </row>
    <row r="23" spans="1:17">
      <c r="A23" s="19" t="s">
        <v>150</v>
      </c>
      <c r="B23" s="19"/>
      <c r="C23" s="40">
        <v>135000</v>
      </c>
      <c r="D23" s="19"/>
      <c r="E23" s="20">
        <v>2422251337</v>
      </c>
      <c r="F23" s="19"/>
      <c r="G23" s="20">
        <v>2047842405</v>
      </c>
      <c r="H23" s="19"/>
      <c r="I23" s="31">
        <v>374408932</v>
      </c>
      <c r="J23" s="19"/>
      <c r="K23" s="20">
        <v>135000</v>
      </c>
      <c r="L23" s="19"/>
      <c r="M23" s="20">
        <v>2422251337</v>
      </c>
      <c r="N23" s="19"/>
      <c r="O23" s="20">
        <v>2093090569</v>
      </c>
      <c r="P23" s="19"/>
      <c r="Q23" s="31">
        <v>329160768</v>
      </c>
    </row>
    <row r="24" spans="1:17">
      <c r="A24" s="19" t="s">
        <v>217</v>
      </c>
      <c r="B24" s="19"/>
      <c r="C24" s="40">
        <v>1000000</v>
      </c>
      <c r="D24" s="19"/>
      <c r="E24" s="20">
        <v>13896819000</v>
      </c>
      <c r="F24" s="19"/>
      <c r="G24" s="20">
        <v>12801869066</v>
      </c>
      <c r="H24" s="19"/>
      <c r="I24" s="31">
        <v>1094949934</v>
      </c>
      <c r="J24" s="19"/>
      <c r="K24" s="20">
        <v>1000000</v>
      </c>
      <c r="L24" s="19"/>
      <c r="M24" s="20">
        <v>13896819000</v>
      </c>
      <c r="N24" s="19"/>
      <c r="O24" s="20">
        <v>12801869066</v>
      </c>
      <c r="P24" s="19"/>
      <c r="Q24" s="31">
        <v>1094949934</v>
      </c>
    </row>
    <row r="25" spans="1:17">
      <c r="A25" s="19" t="s">
        <v>205</v>
      </c>
      <c r="B25" s="19"/>
      <c r="C25" s="40">
        <v>57548</v>
      </c>
      <c r="D25" s="19"/>
      <c r="E25" s="20">
        <v>5780510397</v>
      </c>
      <c r="F25" s="19"/>
      <c r="G25" s="20">
        <v>5344775423</v>
      </c>
      <c r="H25" s="19"/>
      <c r="I25" s="31">
        <v>435734974</v>
      </c>
      <c r="J25" s="19"/>
      <c r="K25" s="20">
        <v>57548</v>
      </c>
      <c r="L25" s="19"/>
      <c r="M25" s="20">
        <v>5780510397</v>
      </c>
      <c r="N25" s="19"/>
      <c r="O25" s="20">
        <v>4275405625</v>
      </c>
      <c r="P25" s="19"/>
      <c r="Q25" s="31">
        <v>1505104772</v>
      </c>
    </row>
    <row r="26" spans="1:17">
      <c r="A26" s="19" t="s">
        <v>223</v>
      </c>
      <c r="B26" s="19"/>
      <c r="C26" s="40">
        <v>36488</v>
      </c>
      <c r="D26" s="19"/>
      <c r="E26" s="20">
        <v>1023201987</v>
      </c>
      <c r="F26" s="19"/>
      <c r="G26" s="20">
        <v>913046514</v>
      </c>
      <c r="H26" s="19"/>
      <c r="I26" s="31">
        <v>110155473</v>
      </c>
      <c r="J26" s="19"/>
      <c r="K26" s="20">
        <v>36488</v>
      </c>
      <c r="L26" s="19"/>
      <c r="M26" s="20">
        <v>1023201987</v>
      </c>
      <c r="N26" s="19"/>
      <c r="O26" s="20">
        <v>913046514</v>
      </c>
      <c r="P26" s="19"/>
      <c r="Q26" s="31">
        <v>110155473</v>
      </c>
    </row>
    <row r="27" spans="1:17">
      <c r="A27" s="19" t="s">
        <v>129</v>
      </c>
      <c r="B27" s="19"/>
      <c r="C27" s="4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515115</v>
      </c>
      <c r="L27" s="19"/>
      <c r="M27" s="20">
        <v>1914555195</v>
      </c>
      <c r="N27" s="19"/>
      <c r="O27" s="20">
        <v>3181954097</v>
      </c>
      <c r="P27" s="19"/>
      <c r="Q27" s="31">
        <v>-1267398901</v>
      </c>
    </row>
    <row r="28" spans="1:17">
      <c r="A28" s="19" t="s">
        <v>204</v>
      </c>
      <c r="B28" s="19"/>
      <c r="C28" s="40">
        <v>0</v>
      </c>
      <c r="D28" s="19"/>
      <c r="E28" s="20">
        <v>0</v>
      </c>
      <c r="F28" s="19"/>
      <c r="G28" s="20">
        <v>542246708</v>
      </c>
      <c r="H28" s="19"/>
      <c r="I28" s="31">
        <v>-542246708</v>
      </c>
      <c r="J28" s="19"/>
      <c r="K28" s="20">
        <v>0</v>
      </c>
      <c r="L28" s="19"/>
      <c r="M28" s="20">
        <v>0</v>
      </c>
      <c r="N28" s="19"/>
      <c r="O28" s="20">
        <v>0</v>
      </c>
      <c r="P28" s="19"/>
      <c r="Q28" s="31">
        <v>0</v>
      </c>
    </row>
    <row r="29" spans="1:17">
      <c r="A29" s="19" t="s">
        <v>142</v>
      </c>
      <c r="B29" s="19"/>
      <c r="C29" s="40">
        <v>0</v>
      </c>
      <c r="D29" s="19"/>
      <c r="E29" s="20">
        <v>0</v>
      </c>
      <c r="F29" s="19"/>
      <c r="G29" s="20">
        <v>1211238048</v>
      </c>
      <c r="H29" s="19"/>
      <c r="I29" s="31">
        <v>-1211238048</v>
      </c>
      <c r="J29" s="19"/>
      <c r="K29" s="20">
        <v>0</v>
      </c>
      <c r="L29" s="19"/>
      <c r="M29" s="20">
        <v>0</v>
      </c>
      <c r="N29" s="19"/>
      <c r="O29" s="20">
        <v>0</v>
      </c>
      <c r="P29" s="19"/>
      <c r="Q29" s="31">
        <v>0</v>
      </c>
    </row>
    <row r="30" spans="1:17">
      <c r="A30" s="19" t="s">
        <v>174</v>
      </c>
      <c r="B30" s="19"/>
      <c r="C30" s="40">
        <v>0</v>
      </c>
      <c r="D30" s="19"/>
      <c r="E30" s="20">
        <v>0</v>
      </c>
      <c r="F30" s="19"/>
      <c r="G30" s="20">
        <v>139317153</v>
      </c>
      <c r="H30" s="19"/>
      <c r="I30" s="31">
        <v>-139317153</v>
      </c>
      <c r="J30" s="19"/>
      <c r="K30" s="20">
        <v>0</v>
      </c>
      <c r="L30" s="19"/>
      <c r="M30" s="20">
        <v>0</v>
      </c>
      <c r="N30" s="19"/>
      <c r="O30" s="20">
        <v>0</v>
      </c>
      <c r="P30" s="19"/>
      <c r="Q30" s="31">
        <v>0</v>
      </c>
    </row>
    <row r="31" spans="1:17">
      <c r="A31" s="19" t="s">
        <v>188</v>
      </c>
      <c r="B31" s="19"/>
      <c r="C31" s="40">
        <v>0</v>
      </c>
      <c r="D31" s="19"/>
      <c r="E31" s="20">
        <v>0</v>
      </c>
      <c r="F31" s="19"/>
      <c r="G31" s="20">
        <v>584635319</v>
      </c>
      <c r="H31" s="19"/>
      <c r="I31" s="31">
        <v>-584635319</v>
      </c>
      <c r="J31" s="19"/>
      <c r="K31" s="20">
        <v>0</v>
      </c>
      <c r="L31" s="19"/>
      <c r="M31" s="20">
        <v>0</v>
      </c>
      <c r="N31" s="19"/>
      <c r="O31" s="20">
        <v>0</v>
      </c>
      <c r="P31" s="19"/>
      <c r="Q31" s="31">
        <v>0</v>
      </c>
    </row>
    <row r="32" spans="1:17">
      <c r="A32" s="19" t="s">
        <v>128</v>
      </c>
      <c r="B32" s="19"/>
      <c r="C32" s="40">
        <v>0</v>
      </c>
      <c r="D32" s="19"/>
      <c r="E32" s="20">
        <v>0</v>
      </c>
      <c r="F32" s="19"/>
      <c r="G32" s="20">
        <v>-33440996</v>
      </c>
      <c r="H32" s="19"/>
      <c r="I32" s="31">
        <v>33440996</v>
      </c>
      <c r="J32" s="19"/>
      <c r="K32" s="20">
        <v>0</v>
      </c>
      <c r="L32" s="19"/>
      <c r="M32" s="20">
        <v>0</v>
      </c>
      <c r="N32" s="19"/>
      <c r="O32" s="20">
        <v>0</v>
      </c>
      <c r="P32" s="19"/>
      <c r="Q32" s="31">
        <v>0</v>
      </c>
    </row>
    <row r="33" spans="1:17">
      <c r="A33" s="19" t="s">
        <v>122</v>
      </c>
      <c r="B33" s="19"/>
      <c r="C33" s="40">
        <v>0</v>
      </c>
      <c r="D33" s="19"/>
      <c r="E33" s="20">
        <v>0</v>
      </c>
      <c r="F33" s="19"/>
      <c r="G33" s="20">
        <v>-183518532</v>
      </c>
      <c r="H33" s="19"/>
      <c r="I33" s="31">
        <v>183518532</v>
      </c>
      <c r="J33" s="19"/>
      <c r="K33" s="20">
        <v>0</v>
      </c>
      <c r="L33" s="19"/>
      <c r="M33" s="20">
        <v>0</v>
      </c>
      <c r="N33" s="19"/>
      <c r="O33" s="20">
        <v>0</v>
      </c>
      <c r="P33" s="19"/>
      <c r="Q33" s="31">
        <v>0</v>
      </c>
    </row>
    <row r="34" spans="1:17">
      <c r="A34" s="19" t="s">
        <v>226</v>
      </c>
      <c r="B34" s="19"/>
      <c r="C34" s="40">
        <v>1850</v>
      </c>
      <c r="D34" s="19"/>
      <c r="E34" s="20">
        <v>1771725366</v>
      </c>
      <c r="F34" s="19"/>
      <c r="G34" s="20">
        <v>1740247772</v>
      </c>
      <c r="H34" s="19"/>
      <c r="I34" s="31">
        <v>31477594</v>
      </c>
      <c r="J34" s="19"/>
      <c r="K34" s="20">
        <v>1850</v>
      </c>
      <c r="L34" s="19"/>
      <c r="M34" s="20">
        <v>1771725366</v>
      </c>
      <c r="N34" s="19"/>
      <c r="O34" s="20">
        <v>1713362383</v>
      </c>
      <c r="P34" s="19"/>
      <c r="Q34" s="31">
        <v>58362983</v>
      </c>
    </row>
    <row r="35" spans="1:17">
      <c r="A35" s="19" t="s">
        <v>143</v>
      </c>
      <c r="B35" s="19"/>
      <c r="C35" s="40">
        <v>7392</v>
      </c>
      <c r="D35" s="19"/>
      <c r="E35" s="20">
        <v>7203003946</v>
      </c>
      <c r="F35" s="19"/>
      <c r="G35" s="20">
        <v>7077695303</v>
      </c>
      <c r="H35" s="19"/>
      <c r="I35" s="31">
        <v>125308643</v>
      </c>
      <c r="J35" s="19"/>
      <c r="K35" s="20">
        <v>7392</v>
      </c>
      <c r="L35" s="19"/>
      <c r="M35" s="20">
        <v>7203003946</v>
      </c>
      <c r="N35" s="19"/>
      <c r="O35" s="20">
        <v>6983009431</v>
      </c>
      <c r="P35" s="19"/>
      <c r="Q35" s="31">
        <v>219994515</v>
      </c>
    </row>
    <row r="36" spans="1:17">
      <c r="A36" s="19" t="s">
        <v>230</v>
      </c>
      <c r="B36" s="19"/>
      <c r="C36" s="40">
        <v>6035</v>
      </c>
      <c r="D36" s="19"/>
      <c r="E36" s="20">
        <v>5678913355</v>
      </c>
      <c r="F36" s="19"/>
      <c r="G36" s="20">
        <v>5573036404</v>
      </c>
      <c r="H36" s="19"/>
      <c r="I36" s="31">
        <v>105876951</v>
      </c>
      <c r="J36" s="19"/>
      <c r="K36" s="20">
        <v>6035</v>
      </c>
      <c r="L36" s="19"/>
      <c r="M36" s="20">
        <v>5678913355</v>
      </c>
      <c r="N36" s="19"/>
      <c r="O36" s="20">
        <v>5504300887</v>
      </c>
      <c r="P36" s="19"/>
      <c r="Q36" s="31">
        <v>174612468</v>
      </c>
    </row>
    <row r="37" spans="1:17">
      <c r="A37" s="19" t="s">
        <v>157</v>
      </c>
      <c r="B37" s="19"/>
      <c r="C37" s="4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168000</v>
      </c>
      <c r="L37" s="19"/>
      <c r="M37" s="20">
        <v>173008636500</v>
      </c>
      <c r="N37" s="19"/>
      <c r="O37" s="20">
        <v>172168788750</v>
      </c>
      <c r="P37" s="19"/>
      <c r="Q37" s="31">
        <v>839847750</v>
      </c>
    </row>
    <row r="38" spans="1:17" ht="19.5" thickBot="1">
      <c r="A38" s="2" t="s">
        <v>92</v>
      </c>
      <c r="C38"/>
      <c r="E38" s="7">
        <f>SUM(E9:E37)</f>
        <v>129180405597</v>
      </c>
      <c r="G38" s="7">
        <f>SUM(G9:G37)</f>
        <v>120911469286</v>
      </c>
      <c r="I38" s="23">
        <f>SUM(I9:I37)</f>
        <v>8268936314</v>
      </c>
      <c r="K38" s="7">
        <f>SUM(K9:K37)</f>
        <v>8798360</v>
      </c>
      <c r="M38" s="7">
        <f>SUM(M9:M37)</f>
        <v>304103597292</v>
      </c>
      <c r="O38" s="7">
        <f>SUM(O9:O37)</f>
        <v>291052773288</v>
      </c>
      <c r="Q38" s="23">
        <f>SUM(Q9:Q37)</f>
        <v>13050824006</v>
      </c>
    </row>
    <row r="39" spans="1:17" ht="19.5" thickTop="1"/>
  </sheetData>
  <sortState xmlns:xlrd2="http://schemas.microsoft.com/office/spreadsheetml/2017/richdata2" ref="A9:Q37">
    <sortCondition descending="1" ref="Q9:Q37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Bagheri</cp:lastModifiedBy>
  <cp:lastPrinted>2020-03-29T09:40:24Z</cp:lastPrinted>
  <dcterms:created xsi:type="dcterms:W3CDTF">2019-12-01T07:40:42Z</dcterms:created>
  <dcterms:modified xsi:type="dcterms:W3CDTF">2021-08-29T07:29:47Z</dcterms:modified>
</cp:coreProperties>
</file>