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HARE\Public share\خانم میری\پورتفو تیر ماه 1400\"/>
    </mc:Choice>
  </mc:AlternateContent>
  <bookViews>
    <workbookView xWindow="0" yWindow="0" windowWidth="20730" windowHeight="1176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'!$A$9:$Q$46</definedName>
    <definedName name="_xlnm.Print_Area" localSheetId="2">'اوراق مشارکت'!$A$1:$AL$17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'!$A$1:$K$24</definedName>
    <definedName name="_xlnm.Print_Area" localSheetId="7">'درآمد سود سهام '!$A$1:$S$22</definedName>
    <definedName name="_xlnm.Print_Area" localSheetId="8">'درآمد ناشی از تغییر قیمت اوراق '!$A$1:$Q$41</definedName>
    <definedName name="_xlnm.Print_Area" localSheetId="9">'درآمد ناشی از فروش '!$A$1:$Q$48</definedName>
    <definedName name="_xlnm.Print_Area" localSheetId="13">'سایر درآمدها '!$A$1:$F$13</definedName>
    <definedName name="_xlnm.Print_Area" localSheetId="5">'سپرده '!$A$1:$S$26</definedName>
    <definedName name="_xlnm.Print_Area" localSheetId="11">'سرمایه‌گذاری در اوراق بهادار '!$A$1:$Q$24</definedName>
    <definedName name="_xlnm.Print_Area" localSheetId="10">'سرمایه‌گذاری در سهام '!$A$1:$U$42</definedName>
    <definedName name="_xlnm.Print_Area" localSheetId="0">سهام!$A$1:$Y$37</definedName>
    <definedName name="_xlnm.Print_Area" localSheetId="6">'سود اوراق بهادار و سپرده بانکی '!$A$1:$S$26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23" i="13" l="1"/>
  <c r="I23" i="13"/>
  <c r="C47" i="10"/>
  <c r="E47" i="10"/>
  <c r="G47" i="10"/>
  <c r="I47" i="10"/>
  <c r="K47" i="10"/>
  <c r="M47" i="10"/>
  <c r="O47" i="10"/>
  <c r="Q47" i="10"/>
  <c r="E40" i="9" l="1"/>
  <c r="G40" i="9"/>
  <c r="I40" i="9"/>
  <c r="K40" i="9"/>
  <c r="M40" i="9"/>
  <c r="O40" i="9"/>
  <c r="Q40" i="9"/>
  <c r="C41" i="11" l="1"/>
  <c r="E41" i="11"/>
  <c r="G41" i="11"/>
  <c r="I41" i="11"/>
  <c r="K41" i="11"/>
  <c r="M41" i="11"/>
  <c r="O41" i="11"/>
  <c r="Q41" i="11"/>
  <c r="S41" i="11"/>
  <c r="U41" i="11"/>
  <c r="M21" i="8"/>
  <c r="O21" i="8"/>
  <c r="S21" i="8"/>
  <c r="I21" i="8"/>
  <c r="S25" i="7"/>
  <c r="O25" i="7"/>
  <c r="M25" i="7"/>
  <c r="I25" i="7"/>
  <c r="C11" i="15" l="1"/>
  <c r="K25" i="7"/>
  <c r="Q25" i="7"/>
  <c r="C12" i="14" l="1"/>
  <c r="C23" i="12"/>
  <c r="E23" i="12"/>
  <c r="G23" i="12"/>
  <c r="I23" i="12"/>
  <c r="K23" i="12"/>
  <c r="M23" i="12"/>
  <c r="O23" i="12"/>
  <c r="Q23" i="12"/>
  <c r="G11" i="15" l="1"/>
  <c r="E11" i="15"/>
  <c r="L9" i="13" l="1"/>
  <c r="L10" i="13"/>
  <c r="L11" i="13"/>
  <c r="L12" i="13"/>
  <c r="L13" i="13"/>
  <c r="L14" i="13"/>
  <c r="K25" i="6"/>
  <c r="M25" i="6"/>
  <c r="O25" i="6"/>
  <c r="Q25" i="6"/>
  <c r="S25" i="6"/>
  <c r="L23" i="13" l="1"/>
  <c r="C35" i="1"/>
  <c r="E35" i="1"/>
  <c r="G35" i="1"/>
  <c r="I35" i="1"/>
  <c r="K35" i="1"/>
  <c r="M35" i="1"/>
  <c r="O35" i="1"/>
  <c r="Q35" i="1"/>
  <c r="S35" i="1"/>
  <c r="U35" i="1"/>
  <c r="W35" i="1"/>
  <c r="Y35" i="1"/>
  <c r="A4" i="14" l="1"/>
  <c r="E12" i="14"/>
  <c r="Q21" i="8"/>
  <c r="K21" i="8"/>
  <c r="K7" i="5"/>
  <c r="Y7" i="5"/>
  <c r="A4" i="5"/>
  <c r="C8" i="4"/>
  <c r="A4" i="4"/>
  <c r="AC7" i="3"/>
  <c r="O7" i="3"/>
  <c r="A4" i="3"/>
  <c r="AI16" i="3"/>
  <c r="AG16" i="3"/>
  <c r="AC16" i="3"/>
  <c r="AA16" i="3"/>
  <c r="Y16" i="3"/>
  <c r="W16" i="3"/>
  <c r="U16" i="3"/>
  <c r="S16" i="3"/>
  <c r="Q16" i="3"/>
  <c r="O16" i="3"/>
  <c r="K7" i="2"/>
  <c r="C7" i="2"/>
  <c r="A4" i="2"/>
  <c r="Q7" i="6" l="1"/>
  <c r="K7" i="6"/>
  <c r="A4" i="7"/>
  <c r="A4" i="8"/>
  <c r="A4" i="15"/>
  <c r="A4" i="13"/>
  <c r="A4" i="12"/>
  <c r="A4" i="11"/>
  <c r="A4" i="10"/>
  <c r="A4" i="9"/>
  <c r="A4" i="6" l="1"/>
  <c r="AK16" i="3" l="1"/>
</calcChain>
</file>

<file path=xl/sharedStrings.xml><?xml version="1.0" encoding="utf-8"?>
<sst xmlns="http://schemas.openxmlformats.org/spreadsheetml/2006/main" count="968" uniqueCount="305">
  <si>
    <t>صندوق سرمایه‌گذاری مشترک گنجینه الماس پایدار</t>
  </si>
  <si>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</si>
  <si>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</si>
  <si>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</si>
  <si>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</si>
  <si>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</si>
  <si>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</si>
  <si>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</si>
  <si>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</si>
  <si>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</si>
  <si>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</si>
  <si>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</si>
  <si>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</si>
  <si>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</si>
  <si>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</si>
  <si>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</si>
  <si>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</si>
  <si>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</si>
  <si>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</si>
  <si>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</si>
  <si>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</si>
  <si>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</si>
  <si>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</si>
  <si>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</si>
  <si>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</si>
  <si>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</si>
  <si>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بله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</si>
  <si>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</si>
  <si>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</si>
  <si>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</si>
  <si>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</si>
  <si>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</si>
  <si>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</si>
  <si>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</si>
  <si>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</si>
  <si>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</si>
  <si>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</si>
  <si>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</si>
  <si>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</si>
  <si>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</si>
  <si>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</si>
  <si>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</si>
  <si>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</si>
  <si>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</si>
  <si>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</si>
  <si>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</si>
  <si>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</si>
  <si>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سپرده بلند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</si>
  <si>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</si>
  <si>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</si>
  <si>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</si>
  <si>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</si>
  <si>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</si>
  <si>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</si>
  <si>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</si>
  <si>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</si>
  <si>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</si>
  <si>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</si>
  <si>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</si>
  <si>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</si>
  <si>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</si>
  <si>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</si>
  <si>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</si>
  <si>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</si>
  <si>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</si>
  <si>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</si>
  <si>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</si>
  <si>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</si>
  <si>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</si>
  <si>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</si>
  <si>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</si>
  <si>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</si>
  <si>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</si>
  <si>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</si>
  <si>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</si>
  <si>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</si>
  <si>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</si>
  <si>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</si>
  <si>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</si>
  <si>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</si>
  <si>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</si>
  <si>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</si>
  <si>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</si>
  <si>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</si>
  <si>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</si>
  <si>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</si>
  <si>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</si>
  <si>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</si>
  <si>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</si>
  <si>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</si>
  <si>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</si>
  <si>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</si>
  <si>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</si>
  <si>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</si>
  <si>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</si>
  <si>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</si>
  <si>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</si>
  <si>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بانک صادرات ایران</t>
  </si>
  <si>
    <t>1400/10/26</t>
  </si>
  <si>
    <t>مشارکت دولتی1-شرایط خاص001026</t>
  </si>
  <si>
    <t>1398/12/25</t>
  </si>
  <si>
    <t>1402/12/25</t>
  </si>
  <si>
    <t>بانک ملت</t>
  </si>
  <si>
    <t>پالایش نفت بندرعباس</t>
  </si>
  <si>
    <t>توسعه‌معادن‌وفلزات‌</t>
  </si>
  <si>
    <t>ملی‌ صنایع‌ مس‌ ایران‌</t>
  </si>
  <si>
    <t>بانک ایران زمین انقلاب</t>
  </si>
  <si>
    <t>1399/02/15</t>
  </si>
  <si>
    <t>پالایش نفت اصفهان</t>
  </si>
  <si>
    <t>پالایش نفت تهران</t>
  </si>
  <si>
    <t>0.00%</t>
  </si>
  <si>
    <t>پتروشیمی پردیس</t>
  </si>
  <si>
    <t>اسنادخزانه-م21بودجه97-000728</t>
  </si>
  <si>
    <t>0.01%</t>
  </si>
  <si>
    <t>سرمایه‌گذاری در سهام</t>
  </si>
  <si>
    <t>سرمایه‌گذاری در اوراق بهادار</t>
  </si>
  <si>
    <t>درآمد سپرده بانکی</t>
  </si>
  <si>
    <t>1399/05/31</t>
  </si>
  <si>
    <t>فولاد  خوزستان</t>
  </si>
  <si>
    <t>سایپا</t>
  </si>
  <si>
    <t>زامیاد</t>
  </si>
  <si>
    <t>اسنادخزانه-م6بودجه99-020321</t>
  </si>
  <si>
    <t>مرابحه عام دولت2-ش.خ سایر0212</t>
  </si>
  <si>
    <t>گسترش‌سرمایه‌گذاری‌ایران‌خودرو</t>
  </si>
  <si>
    <t>ح . توسعه‌معادن‌وفلزات‌</t>
  </si>
  <si>
    <t>سرمایه گذاری سیمان تامین</t>
  </si>
  <si>
    <t>حفاری شمال</t>
  </si>
  <si>
    <t>سیمان‌ داراب‌</t>
  </si>
  <si>
    <t>باما</t>
  </si>
  <si>
    <t>پتروشیمی غدیر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</si>
  <si>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</si>
  <si>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</si>
  <si>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</si>
  <si>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</si>
  <si>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پتروشیمی‌ خارک‌</t>
  </si>
  <si>
    <t>1400/02/20</t>
  </si>
  <si>
    <t>1400/02/22</t>
  </si>
  <si>
    <t>1400/03/31</t>
  </si>
  <si>
    <t>گ.مدیریت ارزش سرمایه ص ب کشوری</t>
  </si>
  <si>
    <t>0.02%</t>
  </si>
  <si>
    <t>تولیدمواداولیه‌داروپخش‌</t>
  </si>
  <si>
    <t>1400/03/04</t>
  </si>
  <si>
    <t>1400/03/26</t>
  </si>
  <si>
    <t>1400/03/18</t>
  </si>
  <si>
    <t>برای ماه منتهی به 1400/04/31</t>
  </si>
  <si>
    <t>1400/04/31</t>
  </si>
  <si>
    <t>0.36%</t>
  </si>
  <si>
    <t>0.98%</t>
  </si>
  <si>
    <t>1.16%</t>
  </si>
  <si>
    <t>0.42%</t>
  </si>
  <si>
    <t>نفت‌ پارس‌</t>
  </si>
  <si>
    <t>مس‌ شهیدباهنر</t>
  </si>
  <si>
    <t>گروه مپنا (سهامی عام)</t>
  </si>
  <si>
    <t>تولیدات پتروشیمی قائد بصیر</t>
  </si>
  <si>
    <t>تولید ژلاتین کپسول ایران</t>
  </si>
  <si>
    <t>اختیارف ت ومدیر3647-01/03/25</t>
  </si>
  <si>
    <t>1401/03/25</t>
  </si>
  <si>
    <t>خیر</t>
  </si>
  <si>
    <t>15.62%</t>
  </si>
  <si>
    <t>موسسه مالی و اعتباری نور ملاصدرا</t>
  </si>
  <si>
    <t>0.11%</t>
  </si>
  <si>
    <t>بانک دی ناصرخسرو</t>
  </si>
  <si>
    <t>بانک قرض الحسنه رسالت بانکداری اجتماعی</t>
  </si>
  <si>
    <t>1400/04/26</t>
  </si>
  <si>
    <t>1400/04/29</t>
  </si>
  <si>
    <t>1400/04/14</t>
  </si>
  <si>
    <t>1400/04/10</t>
  </si>
  <si>
    <t>1400/04/09</t>
  </si>
  <si>
    <t>1400/04/27</t>
  </si>
  <si>
    <t>اسنادخزانه-م23بودجه97-000824</t>
  </si>
  <si>
    <t>-0.06%</t>
  </si>
  <si>
    <t>0.22%</t>
  </si>
  <si>
    <t>1.58%</t>
  </si>
  <si>
    <t>-0.36%</t>
  </si>
  <si>
    <t>0.46%</t>
  </si>
  <si>
    <t>0.47%</t>
  </si>
  <si>
    <t>0.66%</t>
  </si>
  <si>
    <t>0.40%</t>
  </si>
  <si>
    <t>1.21%</t>
  </si>
  <si>
    <t>1.26%</t>
  </si>
  <si>
    <t>0.96%</t>
  </si>
  <si>
    <t>0.39%</t>
  </si>
  <si>
    <t>1.18%</t>
  </si>
  <si>
    <t>0.43%</t>
  </si>
  <si>
    <t>1.28%</t>
  </si>
  <si>
    <t>1.54%</t>
  </si>
  <si>
    <t>1.46%</t>
  </si>
  <si>
    <t>1.12%</t>
  </si>
  <si>
    <t>0.68%</t>
  </si>
  <si>
    <t>1398/03/25</t>
  </si>
  <si>
    <t>1400/07/28</t>
  </si>
  <si>
    <t>اسنادخزانه-م22بودجه97-000428</t>
  </si>
  <si>
    <t>1398/03/26</t>
  </si>
  <si>
    <t>1400/04/28</t>
  </si>
  <si>
    <t>36.13%</t>
  </si>
  <si>
    <t>1398/03/19</t>
  </si>
  <si>
    <t>1400/08/24</t>
  </si>
  <si>
    <t>اسنادخزانه-م7بودجه98-000719</t>
  </si>
  <si>
    <t>1398/07/16</t>
  </si>
  <si>
    <t>1400/07/19</t>
  </si>
  <si>
    <t>1.48%</t>
  </si>
  <si>
    <t>اسنادخزانه-م9بودجه98-000923</t>
  </si>
  <si>
    <t>1398/07/23</t>
  </si>
  <si>
    <t>1400/09/23</t>
  </si>
  <si>
    <t xml:space="preserve">گواهی سپرده بلند مدت به تاریخ 1402/04/26	</t>
  </si>
  <si>
    <t>1402/04/26</t>
  </si>
  <si>
    <t>3.76%</t>
  </si>
  <si>
    <t>20100036908606</t>
  </si>
  <si>
    <t>1395/06/27</t>
  </si>
  <si>
    <t>47000235398602</t>
  </si>
  <si>
    <t>1.14%</t>
  </si>
  <si>
    <t>بانک رفاه مرکزی پردیس</t>
  </si>
  <si>
    <t>226996165</t>
  </si>
  <si>
    <t>1396/06/28</t>
  </si>
  <si>
    <t>0401037759000</t>
  </si>
  <si>
    <t>1396/09/01</t>
  </si>
  <si>
    <t>8.44%</t>
  </si>
  <si>
    <t>47000682641602</t>
  </si>
  <si>
    <t>1397/04/27</t>
  </si>
  <si>
    <t>0.85%</t>
  </si>
  <si>
    <t>بانک آینده شهید بهشتی</t>
  </si>
  <si>
    <t>0100306754006</t>
  </si>
  <si>
    <t>1397/11/14</t>
  </si>
  <si>
    <t>0203287125000</t>
  </si>
  <si>
    <t>بانک آینده بهشتی- کاوسی فر</t>
  </si>
  <si>
    <t>0801132999004</t>
  </si>
  <si>
    <t>1398/01/17</t>
  </si>
  <si>
    <t>بانک آینده بخارست</t>
  </si>
  <si>
    <t>0203367028007</t>
  </si>
  <si>
    <t>0301966828009</t>
  </si>
  <si>
    <t>1398/04/26</t>
  </si>
  <si>
    <t xml:space="preserve">بانک توسعه تعاون ساوه </t>
  </si>
  <si>
    <t>3501-311-4782812-1</t>
  </si>
  <si>
    <t>1398/09/18</t>
  </si>
  <si>
    <t>114-840-1396320-1</t>
  </si>
  <si>
    <t>114-985-1396320-1</t>
  </si>
  <si>
    <t>1399/02/30</t>
  </si>
  <si>
    <t>25.06%</t>
  </si>
  <si>
    <t>0201283315002</t>
  </si>
  <si>
    <t>1399/08/18</t>
  </si>
  <si>
    <t>10-8575179-1</t>
  </si>
  <si>
    <t>1400/04/21</t>
  </si>
  <si>
    <t>0205494378008</t>
  </si>
  <si>
    <t>مشارکت رایان سایپا-3ماهه16%</t>
  </si>
  <si>
    <t>1401/06/05</t>
  </si>
  <si>
    <t>بانک سرمایه جنت آباد شمالی</t>
  </si>
  <si>
    <t>فولاد مبارکه اصفهان</t>
  </si>
  <si>
    <t>اسنادخزانه-م13بودجه97-000518</t>
  </si>
  <si>
    <t>اسنادخزانه-م20بودجه97-000324</t>
  </si>
  <si>
    <t>اسنادخزانه-م5بودجه98-000422</t>
  </si>
  <si>
    <t>اسنادخزانه-م2بودجه99-011019</t>
  </si>
  <si>
    <t>اسنادخزانه-م8بودجه99-020606</t>
  </si>
  <si>
    <t>5.37%</t>
  </si>
  <si>
    <t>4.97%</t>
  </si>
  <si>
    <t>7.64%</t>
  </si>
  <si>
    <t>3.80%</t>
  </si>
  <si>
    <t>2.52%</t>
  </si>
  <si>
    <t>-1.32%</t>
  </si>
  <si>
    <t>3.05%</t>
  </si>
  <si>
    <t>1.59%</t>
  </si>
  <si>
    <t>-4.94%</t>
  </si>
  <si>
    <t>5.85%</t>
  </si>
  <si>
    <t>-5.02%</t>
  </si>
  <si>
    <t>1.38%</t>
  </si>
  <si>
    <t>0.20%</t>
  </si>
  <si>
    <t>-1.29%</t>
  </si>
  <si>
    <t>0.77%</t>
  </si>
  <si>
    <t>-0.99%</t>
  </si>
  <si>
    <t>-2.34%</t>
  </si>
  <si>
    <t>6.74%</t>
  </si>
  <si>
    <t>3.74%</t>
  </si>
  <si>
    <t>4.08%</t>
  </si>
  <si>
    <t>0.90%</t>
  </si>
  <si>
    <t>0.18%</t>
  </si>
  <si>
    <t>0.10%</t>
  </si>
  <si>
    <t>6.38%</t>
  </si>
  <si>
    <t>2.79%</t>
  </si>
  <si>
    <t>-0.34%</t>
  </si>
  <si>
    <t>2.78%</t>
  </si>
  <si>
    <t>-10.90%</t>
  </si>
  <si>
    <t>2.92%</t>
  </si>
  <si>
    <t>-1.06%</t>
  </si>
  <si>
    <t>1.40%</t>
  </si>
  <si>
    <t>-0.10%</t>
  </si>
  <si>
    <t>-5.92%</t>
  </si>
  <si>
    <t>-0.30%</t>
  </si>
  <si>
    <t>-0.33%</t>
  </si>
  <si>
    <t>5.28%</t>
  </si>
  <si>
    <t>3.28%</t>
  </si>
  <si>
    <t>3.75%</t>
  </si>
  <si>
    <t>1.99%</t>
  </si>
  <si>
    <t>0.84%</t>
  </si>
  <si>
    <t>3.77%</t>
  </si>
  <si>
    <t>7.41%</t>
  </si>
  <si>
    <t>3.12%</t>
  </si>
  <si>
    <t>105384513241181</t>
  </si>
  <si>
    <t>0401313567005</t>
  </si>
  <si>
    <t>سایر درآمدها</t>
  </si>
  <si>
    <t>تنزیل سود بانک</t>
  </si>
  <si>
    <t>75.81%</t>
  </si>
  <si>
    <t>2.29%</t>
  </si>
  <si>
    <t>4.02%</t>
  </si>
  <si>
    <t>0.12%</t>
  </si>
  <si>
    <t>17.42%</t>
  </si>
  <si>
    <t>0.53%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</si>
</sst>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sz val="12"/>
      <name val="B Nazanin"/>
    </font>
    <font>
      <b/>
      <sz val="12"/>
      <name val="B Nazanin"/>
    </font>
    <font>
      <sz val="14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8" fontId="1" fillId="0" borderId="0" xfId="0" applyNumberFormat="1" applyFont="1" applyBorder="1" applyAlignment="1">
      <alignment horizontal="center" vertical="center"/>
    </xf>
    <xf numFmtId="10" fontId="1" fillId="0" borderId="0" xfId="0" applyNumberFormat="1" applyFont="1" applyBorder="1" applyAlignment="1">
      <alignment horizontal="center" vertical="center"/>
    </xf>
    <xf numFmtId="0" fontId="0" fillId="0" borderId="0" xfId="0"/>
    <xf numFmtId="0" fontId="13" fillId="0" borderId="0" xfId="0" applyFont="1"/>
    <xf numFmtId="0" fontId="14" fillId="0" borderId="0" xfId="0" applyFont="1"/>
    <xf numFmtId="3" fontId="13" fillId="0" borderId="0" xfId="0" applyNumberFormat="1" applyFont="1"/>
    <xf numFmtId="3" fontId="1" fillId="0" borderId="6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0" fontId="0" fillId="0" borderId="0" xfId="0" applyBorder="1"/>
    <xf numFmtId="3" fontId="1" fillId="0" borderId="7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9" fontId="1" fillId="0" borderId="7" xfId="0" applyNumberFormat="1" applyFont="1" applyBorder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10" fontId="15" fillId="0" borderId="6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0" fontId="15" fillId="0" borderId="0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36"/>
  <sheetViews>
    <sheetView rightToLeft="1" view="pageBreakPreview" topLeftCell="A3" zoomScaleNormal="70" zoomScaleSheetLayoutView="100" workbookViewId="0">
      <selection activeCell="A35" sqref="A35:XFD37"/>
    </sheetView>
  </sheetViews>
  <sheetFormatPr defaultRowHeight="18.75"/>
  <cols>
    <col min="1" max="1" width="25.285156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1.425781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1.7109375" style="2" bestFit="1" customWidth="1"/>
    <col min="14" max="14" width="1" style="2" customWidth="1"/>
    <col min="15" max="15" width="15.7109375" style="2" bestFit="1" customWidth="1"/>
    <col min="16" max="16" width="1" style="2" customWidth="1"/>
    <col min="17" max="17" width="11.5703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spans="1:31" ht="30" customHeight="1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31" ht="30">
      <c r="A4" s="52" t="s">
        <v>144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</row>
    <row r="5" spans="1:31" s="14" customFormat="1" ht="25.5">
      <c r="A5" s="51" t="s">
        <v>81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31" s="14" customFormat="1" ht="25.5">
      <c r="A6" s="51" t="s">
        <v>82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8" spans="1:31" ht="30">
      <c r="A8" s="52" t="s">
        <v>2</v>
      </c>
      <c r="C8" s="54" t="s">
        <v>137</v>
      </c>
      <c r="D8" s="54" t="s">
        <v>3</v>
      </c>
      <c r="E8" s="54" t="s">
        <v>3</v>
      </c>
      <c r="F8" s="54" t="s">
        <v>3</v>
      </c>
      <c r="G8" s="54" t="s">
        <v>3</v>
      </c>
      <c r="I8" s="54" t="s">
        <v>4</v>
      </c>
      <c r="J8" s="54" t="s">
        <v>4</v>
      </c>
      <c r="K8" s="54" t="s">
        <v>4</v>
      </c>
      <c r="L8" s="54" t="s">
        <v>4</v>
      </c>
      <c r="M8" s="54" t="s">
        <v>4</v>
      </c>
      <c r="N8" s="54" t="s">
        <v>4</v>
      </c>
      <c r="O8" s="54" t="s">
        <v>4</v>
      </c>
      <c r="Q8" s="54" t="s">
        <v>145</v>
      </c>
      <c r="R8" s="54" t="s">
        <v>5</v>
      </c>
      <c r="S8" s="54" t="s">
        <v>5</v>
      </c>
      <c r="T8" s="54" t="s">
        <v>5</v>
      </c>
      <c r="U8" s="54" t="s">
        <v>5</v>
      </c>
      <c r="V8" s="54" t="s">
        <v>5</v>
      </c>
      <c r="W8" s="54" t="s">
        <v>5</v>
      </c>
      <c r="X8" s="54" t="s">
        <v>5</v>
      </c>
      <c r="Y8" s="54" t="s">
        <v>5</v>
      </c>
      <c r="AE8" s="4">
        <v>590848004105</v>
      </c>
    </row>
    <row r="9" spans="1:31" ht="30">
      <c r="A9" s="52" t="s">
        <v>2</v>
      </c>
      <c r="C9" s="53" t="s">
        <v>6</v>
      </c>
      <c r="D9" s="19"/>
      <c r="E9" s="53" t="s">
        <v>7</v>
      </c>
      <c r="F9" s="19"/>
      <c r="G9" s="53" t="s">
        <v>8</v>
      </c>
      <c r="I9" s="52" t="s">
        <v>9</v>
      </c>
      <c r="J9" s="52" t="s">
        <v>9</v>
      </c>
      <c r="K9" s="52" t="s">
        <v>9</v>
      </c>
      <c r="L9" s="19"/>
      <c r="M9" s="52" t="s">
        <v>10</v>
      </c>
      <c r="N9" s="52" t="s">
        <v>10</v>
      </c>
      <c r="O9" s="52" t="s">
        <v>10</v>
      </c>
      <c r="Q9" s="53" t="s">
        <v>6</v>
      </c>
      <c r="R9" s="19"/>
      <c r="S9" s="53" t="s">
        <v>11</v>
      </c>
      <c r="T9" s="19"/>
      <c r="U9" s="53" t="s">
        <v>7</v>
      </c>
      <c r="V9" s="19"/>
      <c r="W9" s="53" t="s">
        <v>8</v>
      </c>
      <c r="X9" s="19"/>
      <c r="Y9" s="55" t="s">
        <v>12</v>
      </c>
    </row>
    <row r="10" spans="1:31" ht="30">
      <c r="A10" s="52" t="s">
        <v>2</v>
      </c>
      <c r="C10" s="54" t="s">
        <v>6</v>
      </c>
      <c r="D10" s="19"/>
      <c r="E10" s="54" t="s">
        <v>7</v>
      </c>
      <c r="F10" s="19"/>
      <c r="G10" s="54" t="s">
        <v>8</v>
      </c>
      <c r="I10" s="54" t="s">
        <v>6</v>
      </c>
      <c r="J10" s="19"/>
      <c r="K10" s="54" t="s">
        <v>7</v>
      </c>
      <c r="L10" s="19"/>
      <c r="M10" s="54" t="s">
        <v>6</v>
      </c>
      <c r="N10" s="19"/>
      <c r="O10" s="54" t="s">
        <v>13</v>
      </c>
      <c r="Q10" s="54" t="s">
        <v>6</v>
      </c>
      <c r="R10" s="19"/>
      <c r="S10" s="54" t="s">
        <v>11</v>
      </c>
      <c r="T10" s="19"/>
      <c r="U10" s="54" t="s">
        <v>7</v>
      </c>
      <c r="V10" s="19"/>
      <c r="W10" s="54" t="s">
        <v>8</v>
      </c>
      <c r="X10" s="19"/>
      <c r="Y10" s="56" t="s">
        <v>12</v>
      </c>
    </row>
    <row r="11" spans="1:31" ht="21">
      <c r="A11" s="3" t="s">
        <v>128</v>
      </c>
      <c r="C11" s="4">
        <v>440000</v>
      </c>
      <c r="E11" s="4">
        <v>6221967954</v>
      </c>
      <c r="G11" s="4">
        <v>3656513520</v>
      </c>
      <c r="I11" s="4">
        <v>0</v>
      </c>
      <c r="K11" s="4">
        <v>0</v>
      </c>
      <c r="M11" s="4">
        <v>-253000</v>
      </c>
      <c r="O11" s="4">
        <v>2225359925</v>
      </c>
      <c r="Q11" s="4">
        <v>187000</v>
      </c>
      <c r="S11" s="4">
        <v>12010</v>
      </c>
      <c r="U11" s="4">
        <v>2644336377</v>
      </c>
      <c r="W11" s="4">
        <v>2232507073.5</v>
      </c>
      <c r="Y11" s="5" t="s">
        <v>175</v>
      </c>
    </row>
    <row r="12" spans="1:31" ht="21">
      <c r="A12" s="3" t="s">
        <v>97</v>
      </c>
      <c r="C12" s="4">
        <v>1700000</v>
      </c>
      <c r="E12" s="4">
        <v>4100801971</v>
      </c>
      <c r="G12" s="4">
        <v>3650151600</v>
      </c>
      <c r="I12" s="4">
        <v>0</v>
      </c>
      <c r="K12" s="4">
        <v>0</v>
      </c>
      <c r="M12" s="4">
        <v>-798000</v>
      </c>
      <c r="O12" s="4">
        <v>1760672637</v>
      </c>
      <c r="Q12" s="4">
        <v>902000</v>
      </c>
      <c r="S12" s="4">
        <v>2222</v>
      </c>
      <c r="U12" s="4">
        <v>2175837280</v>
      </c>
      <c r="W12" s="4">
        <v>1992318748.2</v>
      </c>
      <c r="Y12" s="5" t="s">
        <v>149</v>
      </c>
    </row>
    <row r="13" spans="1:31" ht="21">
      <c r="A13" s="3" t="s">
        <v>102</v>
      </c>
      <c r="C13" s="4">
        <v>1100000</v>
      </c>
      <c r="E13" s="4">
        <v>4260950473</v>
      </c>
      <c r="G13" s="4">
        <v>4268848320</v>
      </c>
      <c r="I13" s="4">
        <v>0</v>
      </c>
      <c r="K13" s="4">
        <v>0</v>
      </c>
      <c r="M13" s="4">
        <v>-275000</v>
      </c>
      <c r="O13" s="4">
        <v>1120518022</v>
      </c>
      <c r="Q13" s="4">
        <v>825000</v>
      </c>
      <c r="S13" s="4">
        <v>3856</v>
      </c>
      <c r="U13" s="4">
        <v>3195712856</v>
      </c>
      <c r="W13" s="4">
        <v>3162271860</v>
      </c>
      <c r="Y13" s="5" t="s">
        <v>176</v>
      </c>
    </row>
    <row r="14" spans="1:31" ht="21">
      <c r="A14" s="3" t="s">
        <v>108</v>
      </c>
      <c r="C14" s="4">
        <v>220000</v>
      </c>
      <c r="E14" s="4">
        <v>2701437323</v>
      </c>
      <c r="G14" s="4">
        <v>2744572050</v>
      </c>
      <c r="I14" s="4">
        <v>0</v>
      </c>
      <c r="K14" s="4">
        <v>0</v>
      </c>
      <c r="M14" s="4">
        <v>-220000</v>
      </c>
      <c r="O14" s="4">
        <v>2974699598</v>
      </c>
      <c r="Q14" s="4">
        <v>0</v>
      </c>
      <c r="S14" s="4">
        <v>0</v>
      </c>
      <c r="U14" s="4">
        <v>0</v>
      </c>
      <c r="W14" s="4">
        <v>0</v>
      </c>
      <c r="Y14" s="5" t="s">
        <v>110</v>
      </c>
    </row>
    <row r="15" spans="1:31" ht="21">
      <c r="A15" s="3" t="s">
        <v>103</v>
      </c>
      <c r="C15" s="4">
        <v>515115</v>
      </c>
      <c r="E15" s="4">
        <v>2794755072</v>
      </c>
      <c r="G15" s="4">
        <v>2335460349.8857498</v>
      </c>
      <c r="I15" s="4">
        <v>0</v>
      </c>
      <c r="K15" s="4">
        <v>0</v>
      </c>
      <c r="M15" s="4">
        <v>0</v>
      </c>
      <c r="O15" s="4">
        <v>0</v>
      </c>
      <c r="Q15" s="4">
        <v>515115</v>
      </c>
      <c r="S15" s="4">
        <v>3739</v>
      </c>
      <c r="U15" s="4">
        <v>2794755072</v>
      </c>
      <c r="W15" s="4">
        <v>1914555195.8392501</v>
      </c>
      <c r="Y15" s="5" t="s">
        <v>177</v>
      </c>
    </row>
    <row r="16" spans="1:31" ht="21">
      <c r="A16" s="3" t="s">
        <v>109</v>
      </c>
      <c r="C16" s="4">
        <v>300000</v>
      </c>
      <c r="E16" s="4">
        <v>3147918521</v>
      </c>
      <c r="G16" s="4">
        <v>2585524050</v>
      </c>
      <c r="I16" s="4">
        <v>0</v>
      </c>
      <c r="K16" s="4">
        <v>0</v>
      </c>
      <c r="M16" s="4">
        <v>-300000</v>
      </c>
      <c r="O16" s="4">
        <v>3025689400</v>
      </c>
      <c r="Q16" s="4">
        <v>0</v>
      </c>
      <c r="S16" s="4">
        <v>0</v>
      </c>
      <c r="U16" s="4">
        <v>0</v>
      </c>
      <c r="W16" s="4">
        <v>0</v>
      </c>
      <c r="Y16" s="5" t="s">
        <v>110</v>
      </c>
    </row>
    <row r="17" spans="1:25" ht="21">
      <c r="A17" s="3" t="s">
        <v>111</v>
      </c>
      <c r="C17" s="4">
        <v>58000</v>
      </c>
      <c r="E17" s="4">
        <v>5942389417</v>
      </c>
      <c r="G17" s="4">
        <v>6253250454</v>
      </c>
      <c r="I17" s="4">
        <v>0</v>
      </c>
      <c r="K17" s="4">
        <v>0</v>
      </c>
      <c r="M17" s="4">
        <v>-13500</v>
      </c>
      <c r="O17" s="4">
        <v>1455381565</v>
      </c>
      <c r="Q17" s="4">
        <v>44500</v>
      </c>
      <c r="S17" s="4">
        <v>130450</v>
      </c>
      <c r="U17" s="4">
        <v>4559247053</v>
      </c>
      <c r="W17" s="4">
        <v>5770485101.25</v>
      </c>
      <c r="Y17" s="5" t="s">
        <v>178</v>
      </c>
    </row>
    <row r="18" spans="1:25" ht="21">
      <c r="A18" s="3" t="s">
        <v>129</v>
      </c>
      <c r="C18" s="4">
        <v>175000</v>
      </c>
      <c r="E18" s="4">
        <v>12096350000</v>
      </c>
      <c r="G18" s="4">
        <v>10441004175</v>
      </c>
      <c r="I18" s="4">
        <v>0</v>
      </c>
      <c r="K18" s="4">
        <v>0</v>
      </c>
      <c r="M18" s="4">
        <v>-86000</v>
      </c>
      <c r="O18" s="4">
        <v>5339758621</v>
      </c>
      <c r="Q18" s="4">
        <v>89000</v>
      </c>
      <c r="S18" s="4">
        <v>68070</v>
      </c>
      <c r="U18" s="4">
        <v>6151858000</v>
      </c>
      <c r="W18" s="4">
        <v>6022183531.5</v>
      </c>
      <c r="Y18" s="5" t="s">
        <v>179</v>
      </c>
    </row>
    <row r="19" spans="1:25" ht="21">
      <c r="A19" s="3" t="s">
        <v>134</v>
      </c>
      <c r="C19" s="4">
        <v>130000</v>
      </c>
      <c r="E19" s="4">
        <v>6034694993</v>
      </c>
      <c r="G19" s="4">
        <v>5600676510</v>
      </c>
      <c r="I19" s="4">
        <v>0</v>
      </c>
      <c r="K19" s="4">
        <v>0</v>
      </c>
      <c r="M19" s="4">
        <v>-130000</v>
      </c>
      <c r="O19" s="4">
        <v>5591675704</v>
      </c>
      <c r="Q19" s="4">
        <v>0</v>
      </c>
      <c r="S19" s="4">
        <v>0</v>
      </c>
      <c r="U19" s="4">
        <v>0</v>
      </c>
      <c r="W19" s="4">
        <v>0</v>
      </c>
      <c r="Y19" s="5" t="s">
        <v>110</v>
      </c>
    </row>
    <row r="20" spans="1:25" ht="21">
      <c r="A20" s="3" t="s">
        <v>130</v>
      </c>
      <c r="C20" s="4">
        <v>75000</v>
      </c>
      <c r="E20" s="4">
        <v>6065171408</v>
      </c>
      <c r="G20" s="4">
        <v>5269459050</v>
      </c>
      <c r="I20" s="4">
        <v>0</v>
      </c>
      <c r="K20" s="4">
        <v>0</v>
      </c>
      <c r="M20" s="4">
        <v>-17500</v>
      </c>
      <c r="O20" s="4">
        <v>1240922609</v>
      </c>
      <c r="Q20" s="4">
        <v>57500</v>
      </c>
      <c r="S20" s="4">
        <v>80790</v>
      </c>
      <c r="U20" s="4">
        <v>4649964747</v>
      </c>
      <c r="W20" s="4">
        <v>4617784721.25</v>
      </c>
      <c r="Y20" s="5" t="s">
        <v>180</v>
      </c>
    </row>
    <row r="21" spans="1:25" ht="21">
      <c r="A21" s="3" t="s">
        <v>104</v>
      </c>
      <c r="C21" s="4">
        <v>250612</v>
      </c>
      <c r="E21" s="4">
        <v>2051337377</v>
      </c>
      <c r="G21" s="4">
        <v>2002931703.1440001</v>
      </c>
      <c r="I21" s="4">
        <v>0</v>
      </c>
      <c r="K21" s="4">
        <v>0</v>
      </c>
      <c r="M21" s="4">
        <v>-59000</v>
      </c>
      <c r="O21" s="4">
        <v>477988952</v>
      </c>
      <c r="Q21" s="4">
        <v>191612</v>
      </c>
      <c r="S21" s="4">
        <v>9800</v>
      </c>
      <c r="U21" s="4">
        <v>1568403976</v>
      </c>
      <c r="W21" s="4">
        <v>1866624704.28</v>
      </c>
      <c r="Y21" s="5" t="s">
        <v>181</v>
      </c>
    </row>
    <row r="22" spans="1:25" ht="21">
      <c r="A22" s="3" t="s">
        <v>140</v>
      </c>
      <c r="C22" s="4">
        <v>129000</v>
      </c>
      <c r="E22" s="4">
        <v>5053745507</v>
      </c>
      <c r="G22" s="4">
        <v>4875397749</v>
      </c>
      <c r="I22" s="4">
        <v>0</v>
      </c>
      <c r="K22" s="4">
        <v>0</v>
      </c>
      <c r="M22" s="4">
        <v>0</v>
      </c>
      <c r="O22" s="4">
        <v>0</v>
      </c>
      <c r="Q22" s="4">
        <v>129000</v>
      </c>
      <c r="S22" s="4">
        <v>43970</v>
      </c>
      <c r="U22" s="4">
        <v>5053745507</v>
      </c>
      <c r="W22" s="4">
        <v>5638380826.5</v>
      </c>
      <c r="Y22" s="5" t="s">
        <v>182</v>
      </c>
    </row>
    <row r="23" spans="1:25" ht="21">
      <c r="A23" s="3" t="s">
        <v>126</v>
      </c>
      <c r="C23" s="4">
        <v>800000</v>
      </c>
      <c r="E23" s="4">
        <v>6163714543</v>
      </c>
      <c r="G23" s="4">
        <v>4811202000</v>
      </c>
      <c r="I23" s="4">
        <v>0</v>
      </c>
      <c r="K23" s="4">
        <v>0</v>
      </c>
      <c r="M23" s="4">
        <v>-800000</v>
      </c>
      <c r="O23" s="4">
        <v>5360289574</v>
      </c>
      <c r="Q23" s="4">
        <v>0</v>
      </c>
      <c r="S23" s="4">
        <v>0</v>
      </c>
      <c r="U23" s="4">
        <v>0</v>
      </c>
      <c r="W23" s="4">
        <v>0</v>
      </c>
      <c r="Y23" s="5" t="s">
        <v>110</v>
      </c>
    </row>
    <row r="24" spans="1:25" ht="21">
      <c r="A24" s="3" t="s">
        <v>131</v>
      </c>
      <c r="C24" s="4">
        <v>175000</v>
      </c>
      <c r="E24" s="4">
        <v>3028557598</v>
      </c>
      <c r="G24" s="4">
        <v>3331310062.5</v>
      </c>
      <c r="I24" s="4">
        <v>0</v>
      </c>
      <c r="K24" s="4">
        <v>0</v>
      </c>
      <c r="M24" s="4">
        <v>-175000</v>
      </c>
      <c r="O24" s="4">
        <v>3461497040</v>
      </c>
      <c r="Q24" s="4">
        <v>0</v>
      </c>
      <c r="S24" s="4">
        <v>0</v>
      </c>
      <c r="U24" s="4">
        <v>0</v>
      </c>
      <c r="W24" s="4">
        <v>0</v>
      </c>
      <c r="Y24" s="5" t="s">
        <v>110</v>
      </c>
    </row>
    <row r="25" spans="1:25" ht="21">
      <c r="A25" s="3" t="s">
        <v>118</v>
      </c>
      <c r="C25" s="4">
        <v>400000</v>
      </c>
      <c r="E25" s="4">
        <v>6201749833</v>
      </c>
      <c r="G25" s="4">
        <v>6071657400</v>
      </c>
      <c r="I25" s="4">
        <v>0</v>
      </c>
      <c r="K25" s="4">
        <v>0</v>
      </c>
      <c r="M25" s="4">
        <v>-265000</v>
      </c>
      <c r="O25" s="4">
        <v>4069789859</v>
      </c>
      <c r="Q25" s="4">
        <v>135000</v>
      </c>
      <c r="S25" s="4">
        <v>15260</v>
      </c>
      <c r="U25" s="4">
        <v>2093090569</v>
      </c>
      <c r="W25" s="4">
        <v>2047842405</v>
      </c>
      <c r="Y25" s="5" t="s">
        <v>183</v>
      </c>
    </row>
    <row r="26" spans="1:25" ht="21">
      <c r="A26" s="3" t="s">
        <v>132</v>
      </c>
      <c r="C26" s="4">
        <v>134646</v>
      </c>
      <c r="E26" s="4">
        <v>3058775910</v>
      </c>
      <c r="G26" s="4">
        <v>3774424947.6599998</v>
      </c>
      <c r="I26" s="4">
        <v>0</v>
      </c>
      <c r="K26" s="4">
        <v>0</v>
      </c>
      <c r="M26" s="4">
        <v>-47000</v>
      </c>
      <c r="O26" s="4">
        <v>1383609340</v>
      </c>
      <c r="Q26" s="4">
        <v>87646</v>
      </c>
      <c r="S26" s="4">
        <v>36350</v>
      </c>
      <c r="U26" s="4">
        <v>1991068976</v>
      </c>
      <c r="W26" s="4">
        <v>3166975804.0050001</v>
      </c>
      <c r="Y26" s="5" t="s">
        <v>176</v>
      </c>
    </row>
    <row r="27" spans="1:25" ht="21">
      <c r="A27" s="3" t="s">
        <v>138</v>
      </c>
      <c r="C27" s="4">
        <v>27158</v>
      </c>
      <c r="E27" s="4">
        <v>81277773</v>
      </c>
      <c r="G27" s="4">
        <v>91922775.7095</v>
      </c>
      <c r="I27" s="4">
        <v>0</v>
      </c>
      <c r="K27" s="4">
        <v>0</v>
      </c>
      <c r="M27" s="4">
        <v>-27158</v>
      </c>
      <c r="O27" s="4">
        <v>117245411</v>
      </c>
      <c r="Q27" s="4">
        <v>0</v>
      </c>
      <c r="S27" s="4">
        <v>0</v>
      </c>
      <c r="U27" s="4">
        <v>0</v>
      </c>
      <c r="W27" s="4">
        <v>0</v>
      </c>
      <c r="Y27" s="5" t="s">
        <v>110</v>
      </c>
    </row>
    <row r="28" spans="1:25" ht="21">
      <c r="A28" s="3" t="s">
        <v>133</v>
      </c>
      <c r="C28" s="4">
        <v>300000</v>
      </c>
      <c r="E28" s="4">
        <v>11963091439</v>
      </c>
      <c r="G28" s="4">
        <v>12161207700</v>
      </c>
      <c r="I28" s="4">
        <v>0</v>
      </c>
      <c r="K28" s="4">
        <v>0</v>
      </c>
      <c r="M28" s="4">
        <v>-150000</v>
      </c>
      <c r="O28" s="4">
        <v>6438294152</v>
      </c>
      <c r="Q28" s="4">
        <v>150000</v>
      </c>
      <c r="S28" s="4">
        <v>41050</v>
      </c>
      <c r="U28" s="4">
        <v>5981545722</v>
      </c>
      <c r="W28" s="4">
        <v>6120862875</v>
      </c>
      <c r="Y28" s="5" t="s">
        <v>184</v>
      </c>
    </row>
    <row r="29" spans="1:25" ht="21">
      <c r="A29" s="3" t="s">
        <v>105</v>
      </c>
      <c r="C29" s="4">
        <v>460000</v>
      </c>
      <c r="E29" s="4">
        <v>6094450343</v>
      </c>
      <c r="G29" s="4">
        <v>5276815020</v>
      </c>
      <c r="I29" s="4">
        <v>0</v>
      </c>
      <c r="K29" s="4">
        <v>0</v>
      </c>
      <c r="M29" s="4">
        <v>-460000</v>
      </c>
      <c r="O29" s="4">
        <v>5641322911</v>
      </c>
      <c r="Q29" s="4">
        <v>0</v>
      </c>
      <c r="S29" s="4">
        <v>0</v>
      </c>
      <c r="U29" s="4">
        <v>0</v>
      </c>
      <c r="W29" s="4">
        <v>0</v>
      </c>
      <c r="Y29" s="5" t="s">
        <v>110</v>
      </c>
    </row>
    <row r="30" spans="1:25" ht="21">
      <c r="A30" s="3" t="s">
        <v>151</v>
      </c>
      <c r="C30" s="4">
        <v>0</v>
      </c>
      <c r="E30" s="4">
        <v>0</v>
      </c>
      <c r="G30" s="4">
        <v>0</v>
      </c>
      <c r="I30" s="4">
        <v>211289</v>
      </c>
      <c r="K30" s="4">
        <v>4699198324</v>
      </c>
      <c r="M30" s="4">
        <v>0</v>
      </c>
      <c r="O30" s="4">
        <v>0</v>
      </c>
      <c r="Q30" s="4">
        <v>211289</v>
      </c>
      <c r="S30" s="4">
        <v>22380</v>
      </c>
      <c r="U30" s="4">
        <v>4699198324</v>
      </c>
      <c r="W30" s="4">
        <v>4700512365.4709997</v>
      </c>
      <c r="Y30" s="5" t="s">
        <v>147</v>
      </c>
    </row>
    <row r="31" spans="1:25" ht="21">
      <c r="A31" s="3" t="s">
        <v>152</v>
      </c>
      <c r="C31" s="4">
        <v>0</v>
      </c>
      <c r="E31" s="4">
        <v>0</v>
      </c>
      <c r="G31" s="4">
        <v>0</v>
      </c>
      <c r="I31" s="4">
        <v>417013</v>
      </c>
      <c r="K31" s="4">
        <v>7090843120</v>
      </c>
      <c r="M31" s="4">
        <v>0</v>
      </c>
      <c r="O31" s="4">
        <v>0</v>
      </c>
      <c r="Q31" s="4">
        <v>417013</v>
      </c>
      <c r="S31" s="4">
        <v>17800</v>
      </c>
      <c r="U31" s="4">
        <v>7090843120</v>
      </c>
      <c r="W31" s="4">
        <v>7378665553.1700001</v>
      </c>
      <c r="Y31" s="5" t="s">
        <v>185</v>
      </c>
    </row>
    <row r="32" spans="1:25" ht="21">
      <c r="A32" s="3" t="s">
        <v>150</v>
      </c>
      <c r="C32" s="4">
        <v>0</v>
      </c>
      <c r="E32" s="4">
        <v>0</v>
      </c>
      <c r="G32" s="4">
        <v>0</v>
      </c>
      <c r="I32" s="4">
        <v>117928</v>
      </c>
      <c r="K32" s="4">
        <v>6467526462</v>
      </c>
      <c r="M32" s="4">
        <v>0</v>
      </c>
      <c r="O32" s="4">
        <v>0</v>
      </c>
      <c r="Q32" s="4">
        <v>117928</v>
      </c>
      <c r="S32" s="4">
        <v>59820</v>
      </c>
      <c r="U32" s="4">
        <v>6467526462</v>
      </c>
      <c r="W32" s="4">
        <v>7012478964.8879995</v>
      </c>
      <c r="Y32" s="5" t="s">
        <v>186</v>
      </c>
    </row>
    <row r="33" spans="1:25" ht="21">
      <c r="A33" s="3" t="s">
        <v>153</v>
      </c>
      <c r="C33" s="4">
        <v>0</v>
      </c>
      <c r="E33" s="4">
        <v>0</v>
      </c>
      <c r="G33" s="4">
        <v>0</v>
      </c>
      <c r="I33" s="4">
        <v>57548</v>
      </c>
      <c r="K33" s="4">
        <v>4275405625</v>
      </c>
      <c r="M33" s="4">
        <v>0</v>
      </c>
      <c r="O33" s="4">
        <v>0</v>
      </c>
      <c r="Q33" s="4">
        <v>57548</v>
      </c>
      <c r="S33" s="4">
        <v>93431</v>
      </c>
      <c r="U33" s="4">
        <v>4275405625</v>
      </c>
      <c r="W33" s="4">
        <v>5344775423.2313995</v>
      </c>
      <c r="Y33" s="5" t="s">
        <v>187</v>
      </c>
    </row>
    <row r="34" spans="1:25" ht="21">
      <c r="A34" s="3" t="s">
        <v>154</v>
      </c>
      <c r="C34" s="4">
        <v>0</v>
      </c>
      <c r="E34" s="4">
        <v>0</v>
      </c>
      <c r="G34" s="4">
        <v>0</v>
      </c>
      <c r="I34" s="4">
        <v>100000</v>
      </c>
      <c r="K34" s="4">
        <v>2714956927</v>
      </c>
      <c r="M34" s="4">
        <v>0</v>
      </c>
      <c r="O34" s="4">
        <v>0</v>
      </c>
      <c r="Q34" s="4">
        <v>100000</v>
      </c>
      <c r="S34" s="4">
        <v>32767</v>
      </c>
      <c r="U34" s="4">
        <v>2714956927</v>
      </c>
      <c r="W34" s="4">
        <v>3257203635</v>
      </c>
      <c r="Y34" s="5" t="s">
        <v>188</v>
      </c>
    </row>
    <row r="35" spans="1:25" ht="21.75" thickBot="1">
      <c r="A35" s="3" t="s">
        <v>73</v>
      </c>
      <c r="C35" s="7">
        <f>SUM(C11:C34)</f>
        <v>7389531</v>
      </c>
      <c r="E35" s="7">
        <f>SUM(E11:E34)</f>
        <v>97063137455</v>
      </c>
      <c r="G35" s="7">
        <f>SUM(G11:G34)</f>
        <v>89202329436.899246</v>
      </c>
      <c r="I35" s="7">
        <f>SUM(I11:I34)</f>
        <v>903778</v>
      </c>
      <c r="K35" s="7">
        <f>SUM(K11:K34)</f>
        <v>25247930458</v>
      </c>
      <c r="M35" s="7">
        <f>SUM(M11:M34)</f>
        <v>-4076158</v>
      </c>
      <c r="O35" s="7">
        <f>SUM(O11:O34)</f>
        <v>51684715320</v>
      </c>
      <c r="Q35" s="7">
        <f>SUM(Q11:Q34)</f>
        <v>4217151</v>
      </c>
      <c r="S35" s="7">
        <f>SUM(S11:S34)</f>
        <v>673765</v>
      </c>
      <c r="U35" s="7">
        <f>SUM(U11:U34)</f>
        <v>68107496593</v>
      </c>
      <c r="W35" s="7">
        <f>SUM(W11:W34)</f>
        <v>72246428788.084641</v>
      </c>
      <c r="Y35" s="8">
        <f>SUM(Y11:Y34)</f>
        <v>0</v>
      </c>
    </row>
    <row r="36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paperSize="9" scale="5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8"/>
  <sheetViews>
    <sheetView rightToLeft="1" view="pageBreakPreview" topLeftCell="A29" zoomScaleNormal="100" zoomScaleSheetLayoutView="100" workbookViewId="0">
      <selection activeCell="E35" sqref="E35"/>
    </sheetView>
  </sheetViews>
  <sheetFormatPr defaultRowHeight="18.75"/>
  <cols>
    <col min="1" max="1" width="30.42578125" style="2" bestFit="1" customWidth="1"/>
    <col min="2" max="2" width="1" style="2" customWidth="1"/>
    <col min="3" max="3" width="10.8554687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140625" style="2" bestFit="1" customWidth="1"/>
    <col min="12" max="12" width="1" style="2" customWidth="1"/>
    <col min="13" max="13" width="17.85546875" style="2" bestFit="1" customWidth="1"/>
    <col min="14" max="14" width="1" style="2" customWidth="1"/>
    <col min="15" max="15" width="17.8554687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customFormat="1" ht="25.5">
      <c r="A5" s="51" t="s">
        <v>91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22"/>
    </row>
    <row r="7" spans="1:17" ht="30">
      <c r="A7" s="53" t="s">
        <v>2</v>
      </c>
      <c r="C7" s="54" t="s">
        <v>50</v>
      </c>
      <c r="D7" s="54" t="s">
        <v>50</v>
      </c>
      <c r="E7" s="54" t="s">
        <v>50</v>
      </c>
      <c r="F7" s="54" t="s">
        <v>50</v>
      </c>
      <c r="G7" s="54" t="s">
        <v>50</v>
      </c>
      <c r="H7" s="54" t="s">
        <v>50</v>
      </c>
      <c r="I7" s="54" t="s">
        <v>50</v>
      </c>
      <c r="K7" s="54" t="s">
        <v>51</v>
      </c>
      <c r="L7" s="54" t="s">
        <v>51</v>
      </c>
      <c r="M7" s="54" t="s">
        <v>51</v>
      </c>
      <c r="N7" s="54" t="s">
        <v>51</v>
      </c>
      <c r="O7" s="54" t="s">
        <v>51</v>
      </c>
      <c r="P7" s="54" t="s">
        <v>51</v>
      </c>
      <c r="Q7" s="54" t="s">
        <v>51</v>
      </c>
    </row>
    <row r="8" spans="1:17" ht="30">
      <c r="A8" s="54" t="s">
        <v>2</v>
      </c>
      <c r="C8" s="54" t="s">
        <v>6</v>
      </c>
      <c r="D8" s="19"/>
      <c r="E8" s="54" t="s">
        <v>64</v>
      </c>
      <c r="F8" s="19"/>
      <c r="G8" s="54" t="s">
        <v>65</v>
      </c>
      <c r="H8" s="19"/>
      <c r="I8" s="68" t="s">
        <v>67</v>
      </c>
      <c r="K8" s="54" t="s">
        <v>6</v>
      </c>
      <c r="L8" s="19"/>
      <c r="M8" s="54" t="s">
        <v>64</v>
      </c>
      <c r="N8" s="19"/>
      <c r="O8" s="54" t="s">
        <v>65</v>
      </c>
      <c r="P8" s="19"/>
      <c r="Q8" s="68" t="s">
        <v>67</v>
      </c>
    </row>
    <row r="9" spans="1:17">
      <c r="A9" s="2" t="s">
        <v>132</v>
      </c>
      <c r="C9" s="37">
        <v>47000</v>
      </c>
      <c r="E9" s="37">
        <v>1383609340</v>
      </c>
      <c r="G9" s="37">
        <v>1067706934</v>
      </c>
      <c r="I9" s="42">
        <v>315902406</v>
      </c>
      <c r="K9" s="37">
        <v>47000</v>
      </c>
      <c r="M9" s="37">
        <v>1383609340</v>
      </c>
      <c r="O9" s="37">
        <v>1067706934</v>
      </c>
      <c r="Q9" s="42">
        <v>315902406</v>
      </c>
    </row>
    <row r="10" spans="1:17">
      <c r="A10" s="19" t="s">
        <v>133</v>
      </c>
      <c r="B10" s="19"/>
      <c r="C10" s="20">
        <v>150000</v>
      </c>
      <c r="D10" s="19"/>
      <c r="E10" s="20">
        <v>6438294152</v>
      </c>
      <c r="F10" s="19"/>
      <c r="G10" s="20">
        <v>5981545717</v>
      </c>
      <c r="H10" s="19"/>
      <c r="I10" s="31">
        <v>456748435</v>
      </c>
      <c r="J10" s="19"/>
      <c r="K10" s="20">
        <v>150000</v>
      </c>
      <c r="L10" s="19"/>
      <c r="M10" s="20">
        <v>6438294152</v>
      </c>
      <c r="N10" s="19"/>
      <c r="O10" s="20">
        <v>5981545717</v>
      </c>
      <c r="P10" s="19"/>
      <c r="Q10" s="31">
        <v>456748435</v>
      </c>
    </row>
    <row r="11" spans="1:17">
      <c r="A11" s="19" t="s">
        <v>105</v>
      </c>
      <c r="B11" s="19"/>
      <c r="C11" s="20">
        <v>460000</v>
      </c>
      <c r="D11" s="19"/>
      <c r="E11" s="20">
        <v>5641322911</v>
      </c>
      <c r="F11" s="19"/>
      <c r="G11" s="20">
        <v>6094450343</v>
      </c>
      <c r="H11" s="19"/>
      <c r="I11" s="31">
        <v>-453127432</v>
      </c>
      <c r="J11" s="19"/>
      <c r="K11" s="20">
        <v>460000</v>
      </c>
      <c r="L11" s="19"/>
      <c r="M11" s="20">
        <v>5641322911</v>
      </c>
      <c r="N11" s="19"/>
      <c r="O11" s="20">
        <v>6094450343</v>
      </c>
      <c r="P11" s="19"/>
      <c r="Q11" s="31">
        <v>-453127432</v>
      </c>
    </row>
    <row r="12" spans="1:17">
      <c r="A12" s="19" t="s">
        <v>104</v>
      </c>
      <c r="B12" s="19"/>
      <c r="C12" s="20">
        <v>59000</v>
      </c>
      <c r="D12" s="19"/>
      <c r="E12" s="20">
        <v>477988952</v>
      </c>
      <c r="F12" s="19"/>
      <c r="G12" s="20">
        <v>482933401</v>
      </c>
      <c r="H12" s="19"/>
      <c r="I12" s="31">
        <v>-4944449</v>
      </c>
      <c r="J12" s="19"/>
      <c r="K12" s="20">
        <v>59000</v>
      </c>
      <c r="L12" s="19"/>
      <c r="M12" s="20">
        <v>477988952</v>
      </c>
      <c r="N12" s="19"/>
      <c r="O12" s="20">
        <v>482933401</v>
      </c>
      <c r="P12" s="19"/>
      <c r="Q12" s="31">
        <v>-4944449</v>
      </c>
    </row>
    <row r="13" spans="1:17">
      <c r="A13" s="19" t="s">
        <v>108</v>
      </c>
      <c r="B13" s="19"/>
      <c r="C13" s="20">
        <v>220000</v>
      </c>
      <c r="D13" s="19"/>
      <c r="E13" s="20">
        <v>2974699598</v>
      </c>
      <c r="F13" s="19"/>
      <c r="G13" s="20">
        <v>3208197120</v>
      </c>
      <c r="H13" s="19"/>
      <c r="I13" s="31">
        <v>-233497522</v>
      </c>
      <c r="J13" s="19"/>
      <c r="K13" s="20">
        <v>2700000</v>
      </c>
      <c r="L13" s="19"/>
      <c r="M13" s="20">
        <v>37679570051</v>
      </c>
      <c r="N13" s="19"/>
      <c r="O13" s="20">
        <v>39373326450</v>
      </c>
      <c r="P13" s="19"/>
      <c r="Q13" s="31">
        <v>-1693756399</v>
      </c>
    </row>
    <row r="14" spans="1:17">
      <c r="A14" s="19" t="s">
        <v>128</v>
      </c>
      <c r="B14" s="19"/>
      <c r="C14" s="20">
        <v>253000</v>
      </c>
      <c r="D14" s="19"/>
      <c r="E14" s="20">
        <v>2225359925</v>
      </c>
      <c r="F14" s="19"/>
      <c r="G14" s="20">
        <v>3577631577</v>
      </c>
      <c r="H14" s="19"/>
      <c r="I14" s="31">
        <v>-1352271652</v>
      </c>
      <c r="J14" s="19"/>
      <c r="K14" s="20">
        <v>253000</v>
      </c>
      <c r="L14" s="19"/>
      <c r="M14" s="20">
        <v>2225359925</v>
      </c>
      <c r="N14" s="19"/>
      <c r="O14" s="20">
        <v>3577631577</v>
      </c>
      <c r="P14" s="19"/>
      <c r="Q14" s="31">
        <v>-1352271652</v>
      </c>
    </row>
    <row r="15" spans="1:17">
      <c r="A15" s="19" t="s">
        <v>118</v>
      </c>
      <c r="B15" s="19"/>
      <c r="C15" s="20">
        <v>265000</v>
      </c>
      <c r="D15" s="19"/>
      <c r="E15" s="20">
        <v>4069789859</v>
      </c>
      <c r="F15" s="19"/>
      <c r="G15" s="20">
        <v>4108659264</v>
      </c>
      <c r="H15" s="19"/>
      <c r="I15" s="31">
        <v>-38869405</v>
      </c>
      <c r="J15" s="19"/>
      <c r="K15" s="20">
        <v>265000</v>
      </c>
      <c r="L15" s="19"/>
      <c r="M15" s="20">
        <v>4069789859</v>
      </c>
      <c r="N15" s="19"/>
      <c r="O15" s="20">
        <v>4108659264</v>
      </c>
      <c r="P15" s="19"/>
      <c r="Q15" s="31">
        <v>-38869405</v>
      </c>
    </row>
    <row r="16" spans="1:17">
      <c r="A16" s="19" t="s">
        <v>134</v>
      </c>
      <c r="B16" s="19"/>
      <c r="C16" s="20">
        <v>130000</v>
      </c>
      <c r="D16" s="19"/>
      <c r="E16" s="20">
        <v>5591675704</v>
      </c>
      <c r="F16" s="19"/>
      <c r="G16" s="20">
        <v>6034694993</v>
      </c>
      <c r="H16" s="19"/>
      <c r="I16" s="31">
        <v>-443019289</v>
      </c>
      <c r="J16" s="19"/>
      <c r="K16" s="20">
        <v>130000</v>
      </c>
      <c r="L16" s="19"/>
      <c r="M16" s="20">
        <v>5591675704</v>
      </c>
      <c r="N16" s="19"/>
      <c r="O16" s="20">
        <v>6034694993</v>
      </c>
      <c r="P16" s="19"/>
      <c r="Q16" s="31">
        <v>-443019289</v>
      </c>
    </row>
    <row r="17" spans="1:17">
      <c r="A17" s="19" t="s">
        <v>102</v>
      </c>
      <c r="B17" s="19"/>
      <c r="C17" s="20">
        <v>275000</v>
      </c>
      <c r="D17" s="19"/>
      <c r="E17" s="20">
        <v>1120518022</v>
      </c>
      <c r="F17" s="19"/>
      <c r="G17" s="20">
        <v>1065237617</v>
      </c>
      <c r="H17" s="19"/>
      <c r="I17" s="31">
        <v>55280405</v>
      </c>
      <c r="J17" s="19"/>
      <c r="K17" s="20">
        <v>275000</v>
      </c>
      <c r="L17" s="19"/>
      <c r="M17" s="20">
        <v>1120518022</v>
      </c>
      <c r="N17" s="19"/>
      <c r="O17" s="20">
        <v>1065237617</v>
      </c>
      <c r="P17" s="19"/>
      <c r="Q17" s="31">
        <v>55280405</v>
      </c>
    </row>
    <row r="18" spans="1:17">
      <c r="A18" s="19" t="s">
        <v>97</v>
      </c>
      <c r="B18" s="19"/>
      <c r="C18" s="20">
        <v>798000</v>
      </c>
      <c r="D18" s="19"/>
      <c r="E18" s="20">
        <v>1760672637</v>
      </c>
      <c r="F18" s="19"/>
      <c r="G18" s="20">
        <v>1924964691</v>
      </c>
      <c r="H18" s="19"/>
      <c r="I18" s="31">
        <v>-164292054</v>
      </c>
      <c r="J18" s="19"/>
      <c r="K18" s="20">
        <v>798000</v>
      </c>
      <c r="L18" s="19"/>
      <c r="M18" s="20">
        <v>1760672637</v>
      </c>
      <c r="N18" s="19"/>
      <c r="O18" s="20">
        <v>1924964691</v>
      </c>
      <c r="P18" s="19"/>
      <c r="Q18" s="31">
        <v>-164292054</v>
      </c>
    </row>
    <row r="19" spans="1:17">
      <c r="A19" s="19" t="s">
        <v>126</v>
      </c>
      <c r="B19" s="19"/>
      <c r="C19" s="20">
        <v>800000</v>
      </c>
      <c r="D19" s="19"/>
      <c r="E19" s="20">
        <v>5360289574</v>
      </c>
      <c r="F19" s="19"/>
      <c r="G19" s="20">
        <v>6163714543</v>
      </c>
      <c r="H19" s="19"/>
      <c r="I19" s="31">
        <v>-803424969</v>
      </c>
      <c r="J19" s="19"/>
      <c r="K19" s="20">
        <v>800000</v>
      </c>
      <c r="L19" s="19"/>
      <c r="M19" s="20">
        <v>5360289574</v>
      </c>
      <c r="N19" s="19"/>
      <c r="O19" s="20">
        <v>6163714543</v>
      </c>
      <c r="P19" s="19"/>
      <c r="Q19" s="31">
        <v>-803424969</v>
      </c>
    </row>
    <row r="20" spans="1:17">
      <c r="A20" s="19" t="s">
        <v>111</v>
      </c>
      <c r="B20" s="19"/>
      <c r="C20" s="20">
        <v>13500</v>
      </c>
      <c r="D20" s="19"/>
      <c r="E20" s="20">
        <v>1455381565</v>
      </c>
      <c r="F20" s="19"/>
      <c r="G20" s="20">
        <v>1383142364</v>
      </c>
      <c r="H20" s="19"/>
      <c r="I20" s="31">
        <v>72239201</v>
      </c>
      <c r="J20" s="19"/>
      <c r="K20" s="20">
        <v>13500</v>
      </c>
      <c r="L20" s="19"/>
      <c r="M20" s="20">
        <v>1455381565</v>
      </c>
      <c r="N20" s="19"/>
      <c r="O20" s="20">
        <v>1383142364</v>
      </c>
      <c r="P20" s="19"/>
      <c r="Q20" s="31">
        <v>72239201</v>
      </c>
    </row>
    <row r="21" spans="1:17">
      <c r="A21" s="19" t="s">
        <v>109</v>
      </c>
      <c r="B21" s="19"/>
      <c r="C21" s="20">
        <v>300000</v>
      </c>
      <c r="D21" s="19"/>
      <c r="E21" s="20">
        <v>3025689400</v>
      </c>
      <c r="F21" s="19"/>
      <c r="G21" s="20">
        <v>3147918521</v>
      </c>
      <c r="H21" s="19"/>
      <c r="I21" s="31">
        <v>-122229121</v>
      </c>
      <c r="J21" s="19"/>
      <c r="K21" s="20">
        <v>300000</v>
      </c>
      <c r="L21" s="19"/>
      <c r="M21" s="20">
        <v>3025689400</v>
      </c>
      <c r="N21" s="19"/>
      <c r="O21" s="20">
        <v>3147918521</v>
      </c>
      <c r="P21" s="19"/>
      <c r="Q21" s="31">
        <v>-122229121</v>
      </c>
    </row>
    <row r="22" spans="1:17">
      <c r="A22" s="19" t="s">
        <v>130</v>
      </c>
      <c r="B22" s="19"/>
      <c r="C22" s="20">
        <v>17500</v>
      </c>
      <c r="D22" s="19"/>
      <c r="E22" s="20">
        <v>1240922609</v>
      </c>
      <c r="F22" s="19"/>
      <c r="G22" s="20">
        <v>1415206661</v>
      </c>
      <c r="H22" s="19"/>
      <c r="I22" s="31">
        <v>-174284052</v>
      </c>
      <c r="J22" s="19"/>
      <c r="K22" s="20">
        <v>17500</v>
      </c>
      <c r="L22" s="19"/>
      <c r="M22" s="20">
        <v>1240922609</v>
      </c>
      <c r="N22" s="19"/>
      <c r="O22" s="20">
        <v>1415206661</v>
      </c>
      <c r="P22" s="19"/>
      <c r="Q22" s="31">
        <v>-174284052</v>
      </c>
    </row>
    <row r="23" spans="1:17">
      <c r="A23" s="19" t="s">
        <v>131</v>
      </c>
      <c r="B23" s="19"/>
      <c r="C23" s="20">
        <v>175000</v>
      </c>
      <c r="D23" s="19"/>
      <c r="E23" s="20">
        <v>3461497040</v>
      </c>
      <c r="F23" s="19"/>
      <c r="G23" s="20">
        <v>3028557598</v>
      </c>
      <c r="H23" s="19"/>
      <c r="I23" s="31">
        <v>432939442</v>
      </c>
      <c r="J23" s="19"/>
      <c r="K23" s="20">
        <v>175000</v>
      </c>
      <c r="L23" s="19"/>
      <c r="M23" s="20">
        <v>3461497040</v>
      </c>
      <c r="N23" s="19"/>
      <c r="O23" s="20">
        <v>3028557598</v>
      </c>
      <c r="P23" s="19"/>
      <c r="Q23" s="31">
        <v>432939442</v>
      </c>
    </row>
    <row r="24" spans="1:17">
      <c r="A24" s="19" t="s">
        <v>138</v>
      </c>
      <c r="B24" s="19"/>
      <c r="C24" s="20">
        <v>27158</v>
      </c>
      <c r="D24" s="19"/>
      <c r="E24" s="20">
        <v>117245411</v>
      </c>
      <c r="F24" s="19"/>
      <c r="G24" s="20">
        <v>81304931</v>
      </c>
      <c r="H24" s="19"/>
      <c r="I24" s="31">
        <v>35940480</v>
      </c>
      <c r="J24" s="19"/>
      <c r="K24" s="20">
        <v>27158</v>
      </c>
      <c r="L24" s="19"/>
      <c r="M24" s="20">
        <v>117245411</v>
      </c>
      <c r="N24" s="19"/>
      <c r="O24" s="20">
        <v>81304931</v>
      </c>
      <c r="P24" s="19"/>
      <c r="Q24" s="31">
        <v>35940480</v>
      </c>
    </row>
    <row r="25" spans="1:17">
      <c r="A25" s="19" t="s">
        <v>129</v>
      </c>
      <c r="B25" s="19"/>
      <c r="C25" s="20">
        <v>86000</v>
      </c>
      <c r="D25" s="19"/>
      <c r="E25" s="20">
        <v>5339758621</v>
      </c>
      <c r="F25" s="19"/>
      <c r="G25" s="20">
        <v>5944492000</v>
      </c>
      <c r="H25" s="19"/>
      <c r="I25" s="31">
        <v>-604733379</v>
      </c>
      <c r="J25" s="19"/>
      <c r="K25" s="20">
        <v>86000</v>
      </c>
      <c r="L25" s="19"/>
      <c r="M25" s="20">
        <v>5339758621</v>
      </c>
      <c r="N25" s="19"/>
      <c r="O25" s="20">
        <v>5944492000</v>
      </c>
      <c r="P25" s="19"/>
      <c r="Q25" s="31">
        <v>-604733379</v>
      </c>
    </row>
    <row r="26" spans="1:17">
      <c r="A26" s="19" t="s">
        <v>124</v>
      </c>
      <c r="B26" s="19"/>
      <c r="C26" s="20">
        <v>0</v>
      </c>
      <c r="D26" s="19"/>
      <c r="E26" s="20">
        <v>0</v>
      </c>
      <c r="F26" s="19"/>
      <c r="G26" s="20">
        <v>0</v>
      </c>
      <c r="H26" s="19"/>
      <c r="I26" s="31">
        <v>0</v>
      </c>
      <c r="J26" s="19"/>
      <c r="K26" s="20">
        <v>101300</v>
      </c>
      <c r="L26" s="19"/>
      <c r="M26" s="20">
        <v>610625042</v>
      </c>
      <c r="N26" s="19"/>
      <c r="O26" s="20">
        <v>727739200</v>
      </c>
      <c r="P26" s="19"/>
      <c r="Q26" s="31">
        <v>-117114158</v>
      </c>
    </row>
    <row r="27" spans="1:17">
      <c r="A27" s="19" t="s">
        <v>119</v>
      </c>
      <c r="B27" s="19"/>
      <c r="C27" s="20">
        <v>0</v>
      </c>
      <c r="D27" s="19"/>
      <c r="E27" s="20">
        <v>0</v>
      </c>
      <c r="F27" s="19"/>
      <c r="G27" s="20">
        <v>0</v>
      </c>
      <c r="H27" s="19"/>
      <c r="I27" s="31">
        <v>0</v>
      </c>
      <c r="J27" s="19"/>
      <c r="K27" s="20">
        <v>9600000</v>
      </c>
      <c r="L27" s="19"/>
      <c r="M27" s="20">
        <v>23475485229</v>
      </c>
      <c r="N27" s="19"/>
      <c r="O27" s="20">
        <v>22521196800</v>
      </c>
      <c r="P27" s="19"/>
      <c r="Q27" s="31">
        <v>954288429</v>
      </c>
    </row>
    <row r="28" spans="1:17">
      <c r="A28" s="19" t="s">
        <v>120</v>
      </c>
      <c r="B28" s="19"/>
      <c r="C28" s="20">
        <v>0</v>
      </c>
      <c r="D28" s="19"/>
      <c r="E28" s="20">
        <v>0</v>
      </c>
      <c r="F28" s="19"/>
      <c r="G28" s="20">
        <v>0</v>
      </c>
      <c r="H28" s="19"/>
      <c r="I28" s="31">
        <v>0</v>
      </c>
      <c r="J28" s="19"/>
      <c r="K28" s="20">
        <v>2000000</v>
      </c>
      <c r="L28" s="19"/>
      <c r="M28" s="20">
        <v>11968362100</v>
      </c>
      <c r="N28" s="19"/>
      <c r="O28" s="20">
        <v>15705990000</v>
      </c>
      <c r="P28" s="19"/>
      <c r="Q28" s="31">
        <v>-3737627900</v>
      </c>
    </row>
    <row r="29" spans="1:17">
      <c r="A29" s="19" t="s">
        <v>127</v>
      </c>
      <c r="B29" s="19"/>
      <c r="C29" s="20">
        <v>0</v>
      </c>
      <c r="D29" s="19"/>
      <c r="E29" s="20">
        <v>0</v>
      </c>
      <c r="F29" s="19"/>
      <c r="G29" s="20">
        <v>0</v>
      </c>
      <c r="H29" s="19"/>
      <c r="I29" s="31">
        <v>0</v>
      </c>
      <c r="J29" s="19"/>
      <c r="K29" s="20">
        <v>180000</v>
      </c>
      <c r="L29" s="19"/>
      <c r="M29" s="20">
        <v>3993695307</v>
      </c>
      <c r="N29" s="19"/>
      <c r="O29" s="20">
        <v>2992574492</v>
      </c>
      <c r="P29" s="19"/>
      <c r="Q29" s="31">
        <v>1001120815</v>
      </c>
    </row>
    <row r="30" spans="1:17">
      <c r="A30" s="19" t="s">
        <v>246</v>
      </c>
      <c r="B30" s="19"/>
      <c r="C30" s="20">
        <v>0</v>
      </c>
      <c r="D30" s="19"/>
      <c r="E30" s="20">
        <v>0</v>
      </c>
      <c r="F30" s="19"/>
      <c r="G30" s="20">
        <v>0</v>
      </c>
      <c r="H30" s="19"/>
      <c r="I30" s="31">
        <v>0</v>
      </c>
      <c r="J30" s="19"/>
      <c r="K30" s="20">
        <v>1500000</v>
      </c>
      <c r="L30" s="19"/>
      <c r="M30" s="20">
        <v>20764854194</v>
      </c>
      <c r="N30" s="19"/>
      <c r="O30" s="20">
        <v>21128532750</v>
      </c>
      <c r="P30" s="19"/>
      <c r="Q30" s="31">
        <v>-363678556</v>
      </c>
    </row>
    <row r="31" spans="1:17">
      <c r="A31" s="19" t="s">
        <v>123</v>
      </c>
      <c r="B31" s="19"/>
      <c r="C31" s="20">
        <v>0</v>
      </c>
      <c r="D31" s="19"/>
      <c r="E31" s="20">
        <v>0</v>
      </c>
      <c r="F31" s="19"/>
      <c r="G31" s="20">
        <v>0</v>
      </c>
      <c r="H31" s="19"/>
      <c r="I31" s="31">
        <v>0</v>
      </c>
      <c r="J31" s="19"/>
      <c r="K31" s="20">
        <v>8000000</v>
      </c>
      <c r="L31" s="19"/>
      <c r="M31" s="20">
        <v>23543080703</v>
      </c>
      <c r="N31" s="19"/>
      <c r="O31" s="20">
        <v>23061960000</v>
      </c>
      <c r="P31" s="19"/>
      <c r="Q31" s="31">
        <v>481120703</v>
      </c>
    </row>
    <row r="32" spans="1:17">
      <c r="A32" s="19" t="s">
        <v>103</v>
      </c>
      <c r="B32" s="19"/>
      <c r="C32" s="20">
        <v>0</v>
      </c>
      <c r="D32" s="19"/>
      <c r="E32" s="20">
        <v>0</v>
      </c>
      <c r="F32" s="19"/>
      <c r="G32" s="20">
        <v>0</v>
      </c>
      <c r="H32" s="19"/>
      <c r="I32" s="31">
        <v>0</v>
      </c>
      <c r="J32" s="19"/>
      <c r="K32" s="20">
        <v>790000</v>
      </c>
      <c r="L32" s="19"/>
      <c r="M32" s="20">
        <v>21683411689</v>
      </c>
      <c r="N32" s="19"/>
      <c r="O32" s="20">
        <v>22852215403</v>
      </c>
      <c r="P32" s="19"/>
      <c r="Q32" s="31">
        <v>-1168803714</v>
      </c>
    </row>
    <row r="33" spans="1:17">
      <c r="A33" s="19" t="s">
        <v>129</v>
      </c>
      <c r="B33" s="19"/>
      <c r="C33" s="20">
        <v>0</v>
      </c>
      <c r="D33" s="19"/>
      <c r="E33" s="20">
        <v>0</v>
      </c>
      <c r="F33" s="19"/>
      <c r="G33" s="20">
        <v>0</v>
      </c>
      <c r="H33" s="19"/>
      <c r="I33" s="31">
        <v>0</v>
      </c>
      <c r="J33" s="19"/>
      <c r="K33" s="20">
        <v>175000</v>
      </c>
      <c r="L33" s="19"/>
      <c r="M33" s="20">
        <v>12096350000</v>
      </c>
      <c r="N33" s="19"/>
      <c r="O33" s="20">
        <v>12199144520</v>
      </c>
      <c r="P33" s="19"/>
      <c r="Q33" s="31">
        <v>-102794520</v>
      </c>
    </row>
    <row r="34" spans="1:17">
      <c r="A34" s="19" t="s">
        <v>125</v>
      </c>
      <c r="B34" s="19"/>
      <c r="C34" s="20">
        <v>0</v>
      </c>
      <c r="D34" s="19"/>
      <c r="E34" s="20">
        <v>0</v>
      </c>
      <c r="F34" s="19"/>
      <c r="G34" s="20">
        <v>0</v>
      </c>
      <c r="H34" s="19"/>
      <c r="I34" s="31">
        <v>0</v>
      </c>
      <c r="J34" s="19"/>
      <c r="K34" s="20">
        <v>1000000</v>
      </c>
      <c r="L34" s="19"/>
      <c r="M34" s="20">
        <v>14910750031</v>
      </c>
      <c r="N34" s="19"/>
      <c r="O34" s="20">
        <v>15023977871</v>
      </c>
      <c r="P34" s="19"/>
      <c r="Q34" s="31">
        <v>-113227840</v>
      </c>
    </row>
    <row r="35" spans="1:17">
      <c r="A35" s="19" t="s">
        <v>112</v>
      </c>
      <c r="B35" s="19"/>
      <c r="C35" s="20">
        <v>13000</v>
      </c>
      <c r="D35" s="19"/>
      <c r="E35" s="20">
        <v>12380255674</v>
      </c>
      <c r="F35" s="19"/>
      <c r="G35" s="20">
        <v>11960287659</v>
      </c>
      <c r="H35" s="19"/>
      <c r="I35" s="31">
        <v>419968015</v>
      </c>
      <c r="J35" s="19"/>
      <c r="K35" s="20">
        <v>31823</v>
      </c>
      <c r="L35" s="19"/>
      <c r="M35" s="20">
        <v>29822138762</v>
      </c>
      <c r="N35" s="19"/>
      <c r="O35" s="20">
        <v>29277864167</v>
      </c>
      <c r="P35" s="19"/>
      <c r="Q35" s="31">
        <v>544274595</v>
      </c>
    </row>
    <row r="36" spans="1:17">
      <c r="A36" s="19" t="s">
        <v>191</v>
      </c>
      <c r="B36" s="19"/>
      <c r="C36" s="20">
        <v>5450</v>
      </c>
      <c r="D36" s="19"/>
      <c r="E36" s="20">
        <v>5450000000</v>
      </c>
      <c r="F36" s="19"/>
      <c r="G36" s="20">
        <v>5178438421</v>
      </c>
      <c r="H36" s="19"/>
      <c r="I36" s="31">
        <v>271561579</v>
      </c>
      <c r="J36" s="19"/>
      <c r="K36" s="20">
        <v>10500</v>
      </c>
      <c r="L36" s="19"/>
      <c r="M36" s="20">
        <v>10292072219</v>
      </c>
      <c r="N36" s="19"/>
      <c r="O36" s="20">
        <v>9976807966</v>
      </c>
      <c r="P36" s="19"/>
      <c r="Q36" s="31">
        <v>315264253</v>
      </c>
    </row>
    <row r="37" spans="1:17">
      <c r="A37" s="19" t="s">
        <v>99</v>
      </c>
      <c r="B37" s="19"/>
      <c r="C37" s="20">
        <v>0</v>
      </c>
      <c r="D37" s="19"/>
      <c r="E37" s="20">
        <v>0</v>
      </c>
      <c r="F37" s="19"/>
      <c r="G37" s="20">
        <v>0</v>
      </c>
      <c r="H37" s="19"/>
      <c r="I37" s="31">
        <v>0</v>
      </c>
      <c r="J37" s="19"/>
      <c r="K37" s="20">
        <v>50100</v>
      </c>
      <c r="L37" s="19"/>
      <c r="M37" s="20">
        <v>49186083411</v>
      </c>
      <c r="N37" s="19"/>
      <c r="O37" s="20">
        <v>49591044046</v>
      </c>
      <c r="P37" s="19"/>
      <c r="Q37" s="31">
        <v>-404960635</v>
      </c>
    </row>
    <row r="38" spans="1:17">
      <c r="A38" s="19" t="s">
        <v>243</v>
      </c>
      <c r="B38" s="19"/>
      <c r="C38" s="20">
        <v>0</v>
      </c>
      <c r="D38" s="19"/>
      <c r="E38" s="20">
        <v>0</v>
      </c>
      <c r="F38" s="19"/>
      <c r="G38" s="20">
        <v>0</v>
      </c>
      <c r="H38" s="19"/>
      <c r="I38" s="31">
        <v>0</v>
      </c>
      <c r="J38" s="19"/>
      <c r="K38" s="20">
        <v>7335</v>
      </c>
      <c r="L38" s="19"/>
      <c r="M38" s="20">
        <v>7079866864</v>
      </c>
      <c r="N38" s="19"/>
      <c r="O38" s="20">
        <v>7009771638</v>
      </c>
      <c r="P38" s="19"/>
      <c r="Q38" s="31">
        <v>70095226</v>
      </c>
    </row>
    <row r="39" spans="1:17">
      <c r="A39" s="19" t="s">
        <v>247</v>
      </c>
      <c r="B39" s="19"/>
      <c r="C39" s="20">
        <v>0</v>
      </c>
      <c r="D39" s="19"/>
      <c r="E39" s="20">
        <v>0</v>
      </c>
      <c r="F39" s="19"/>
      <c r="G39" s="20">
        <v>0</v>
      </c>
      <c r="H39" s="19"/>
      <c r="I39" s="31">
        <v>0</v>
      </c>
      <c r="J39" s="19"/>
      <c r="K39" s="20">
        <v>621</v>
      </c>
      <c r="L39" s="19"/>
      <c r="M39" s="20">
        <v>586117749</v>
      </c>
      <c r="N39" s="19"/>
      <c r="O39" s="20">
        <v>582998603</v>
      </c>
      <c r="P39" s="19"/>
      <c r="Q39" s="31">
        <v>3119146</v>
      </c>
    </row>
    <row r="40" spans="1:17">
      <c r="A40" s="19" t="s">
        <v>248</v>
      </c>
      <c r="B40" s="19"/>
      <c r="C40" s="20">
        <v>0</v>
      </c>
      <c r="D40" s="19"/>
      <c r="E40" s="20">
        <v>0</v>
      </c>
      <c r="F40" s="19"/>
      <c r="G40" s="20">
        <v>0</v>
      </c>
      <c r="H40" s="19"/>
      <c r="I40" s="31">
        <v>0</v>
      </c>
      <c r="J40" s="19"/>
      <c r="K40" s="20">
        <v>10300</v>
      </c>
      <c r="L40" s="19"/>
      <c r="M40" s="20">
        <v>10216905141</v>
      </c>
      <c r="N40" s="19"/>
      <c r="O40" s="20">
        <v>9808642261</v>
      </c>
      <c r="P40" s="19"/>
      <c r="Q40" s="31">
        <v>408262880</v>
      </c>
    </row>
    <row r="41" spans="1:17">
      <c r="A41" s="19" t="s">
        <v>197</v>
      </c>
      <c r="B41" s="19"/>
      <c r="C41" s="20">
        <v>0</v>
      </c>
      <c r="D41" s="19"/>
      <c r="E41" s="20">
        <v>0</v>
      </c>
      <c r="F41" s="19"/>
      <c r="G41" s="20">
        <v>0</v>
      </c>
      <c r="H41" s="19"/>
      <c r="I41" s="31">
        <v>0</v>
      </c>
      <c r="J41" s="19"/>
      <c r="K41" s="20">
        <v>3600</v>
      </c>
      <c r="L41" s="19"/>
      <c r="M41" s="20">
        <v>3336595133</v>
      </c>
      <c r="N41" s="19"/>
      <c r="O41" s="20">
        <v>3221815540</v>
      </c>
      <c r="P41" s="19"/>
      <c r="Q41" s="31">
        <v>114779593</v>
      </c>
    </row>
    <row r="42" spans="1:17">
      <c r="A42" s="19" t="s">
        <v>249</v>
      </c>
      <c r="B42" s="19"/>
      <c r="C42" s="20">
        <v>0</v>
      </c>
      <c r="D42" s="19"/>
      <c r="E42" s="20">
        <v>0</v>
      </c>
      <c r="F42" s="19"/>
      <c r="G42" s="20">
        <v>0</v>
      </c>
      <c r="H42" s="19"/>
      <c r="I42" s="31">
        <v>0</v>
      </c>
      <c r="J42" s="19"/>
      <c r="K42" s="20">
        <v>100</v>
      </c>
      <c r="L42" s="19"/>
      <c r="M42" s="20">
        <v>95352116</v>
      </c>
      <c r="N42" s="19"/>
      <c r="O42" s="20">
        <v>94917199</v>
      </c>
      <c r="P42" s="19"/>
      <c r="Q42" s="31">
        <v>434917</v>
      </c>
    </row>
    <row r="43" spans="1:17">
      <c r="A43" s="19" t="s">
        <v>250</v>
      </c>
      <c r="B43" s="19"/>
      <c r="C43" s="20">
        <v>0</v>
      </c>
      <c r="D43" s="19"/>
      <c r="E43" s="20">
        <v>0</v>
      </c>
      <c r="F43" s="19"/>
      <c r="G43" s="20">
        <v>0</v>
      </c>
      <c r="H43" s="19"/>
      <c r="I43" s="31">
        <v>0</v>
      </c>
      <c r="J43" s="19"/>
      <c r="K43" s="20">
        <v>20000</v>
      </c>
      <c r="L43" s="19"/>
      <c r="M43" s="20">
        <v>14158011000</v>
      </c>
      <c r="N43" s="19"/>
      <c r="O43" s="20">
        <v>14181107449</v>
      </c>
      <c r="P43" s="19"/>
      <c r="Q43" s="31">
        <v>-23096449</v>
      </c>
    </row>
    <row r="44" spans="1:17">
      <c r="A44" s="19" t="s">
        <v>121</v>
      </c>
      <c r="B44" s="19"/>
      <c r="C44" s="20">
        <v>0</v>
      </c>
      <c r="D44" s="19"/>
      <c r="E44" s="20">
        <v>0</v>
      </c>
      <c r="F44" s="19"/>
      <c r="G44" s="20">
        <v>0</v>
      </c>
      <c r="H44" s="19"/>
      <c r="I44" s="31">
        <v>0</v>
      </c>
      <c r="J44" s="19"/>
      <c r="K44" s="20">
        <v>25000</v>
      </c>
      <c r="L44" s="19"/>
      <c r="M44" s="20">
        <v>18621624220</v>
      </c>
      <c r="N44" s="19"/>
      <c r="O44" s="20">
        <v>17412043495</v>
      </c>
      <c r="P44" s="19"/>
      <c r="Q44" s="31">
        <v>1209580725</v>
      </c>
    </row>
    <row r="45" spans="1:17">
      <c r="A45" s="19" t="s">
        <v>251</v>
      </c>
      <c r="B45" s="19"/>
      <c r="C45" s="20">
        <v>0</v>
      </c>
      <c r="D45" s="19"/>
      <c r="E45" s="20">
        <v>0</v>
      </c>
      <c r="F45" s="19"/>
      <c r="G45" s="20">
        <v>0</v>
      </c>
      <c r="H45" s="19"/>
      <c r="I45" s="31">
        <v>0</v>
      </c>
      <c r="J45" s="19"/>
      <c r="K45" s="20">
        <v>33209</v>
      </c>
      <c r="L45" s="19"/>
      <c r="M45" s="20">
        <v>20821961357</v>
      </c>
      <c r="N45" s="19"/>
      <c r="O45" s="20">
        <v>20422956068</v>
      </c>
      <c r="P45" s="19"/>
      <c r="Q45" s="31">
        <v>399005289</v>
      </c>
    </row>
    <row r="46" spans="1:17" ht="19.5" thickBot="1">
      <c r="A46" s="19"/>
      <c r="B46" s="19"/>
      <c r="C46" s="49"/>
      <c r="D46" s="19"/>
      <c r="E46" s="49"/>
      <c r="F46" s="19"/>
      <c r="G46" s="49"/>
      <c r="H46" s="19"/>
      <c r="I46" s="50"/>
      <c r="J46" s="19"/>
      <c r="K46" s="49"/>
      <c r="L46" s="19"/>
      <c r="M46" s="49"/>
      <c r="N46" s="19"/>
      <c r="O46" s="49"/>
      <c r="P46" s="19"/>
      <c r="Q46" s="50"/>
    </row>
    <row r="47" spans="1:17" ht="19.5" thickBot="1">
      <c r="A47" s="2" t="s">
        <v>73</v>
      </c>
      <c r="C47" s="40">
        <f>SUM(C9:C46)</f>
        <v>4094608</v>
      </c>
      <c r="E47" s="40">
        <f>SUM(E9:E46)</f>
        <v>69514970994</v>
      </c>
      <c r="G47" s="40">
        <f>SUM(G9:G46)</f>
        <v>71849084355</v>
      </c>
      <c r="I47" s="44">
        <f>SUM(I9:I46)</f>
        <v>-2334113361</v>
      </c>
      <c r="K47" s="40">
        <f>SUM(K9:K46)</f>
        <v>30095046</v>
      </c>
      <c r="M47" s="40">
        <f>SUM(M9:M46)</f>
        <v>383652928040</v>
      </c>
      <c r="O47" s="40">
        <f>SUM(O9:O46)</f>
        <v>388668787073</v>
      </c>
      <c r="Q47" s="44">
        <f>SUM(Q9:Q46)</f>
        <v>-5015859033</v>
      </c>
    </row>
    <row r="48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rintOptions horizontalCentered="1"/>
  <pageMargins left="0.7" right="0.7" top="0.75" bottom="0.75" header="0.3" footer="0.3"/>
  <pageSetup paperSize="9" scale="51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42"/>
  <sheetViews>
    <sheetView rightToLeft="1" view="pageBreakPreview" topLeftCell="A15" zoomScaleNormal="100" zoomScaleSheetLayoutView="100" workbookViewId="0">
      <selection activeCell="A34" sqref="A3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140625" style="21" bestFit="1" customWidth="1"/>
    <col min="8" max="8" width="1" style="21" customWidth="1"/>
    <col min="9" max="9" width="19.140625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6.28515625" style="2" bestFit="1" customWidth="1"/>
    <col min="18" max="18" width="1" style="2" customWidth="1"/>
    <col min="19" max="19" width="20.28515625" style="21" bestFit="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spans="1:21" ht="30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</row>
    <row r="4" spans="1:21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</row>
    <row r="5" spans="1:21" s="14" customFormat="1" ht="25.5">
      <c r="A5" s="51" t="s">
        <v>92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7" spans="1:21" ht="30.75" thickBot="1">
      <c r="A7" s="53" t="s">
        <v>2</v>
      </c>
      <c r="C7" s="58" t="s">
        <v>50</v>
      </c>
      <c r="D7" s="58" t="s">
        <v>50</v>
      </c>
      <c r="E7" s="58" t="s">
        <v>50</v>
      </c>
      <c r="F7" s="58" t="s">
        <v>50</v>
      </c>
      <c r="G7" s="58" t="s">
        <v>50</v>
      </c>
      <c r="H7" s="58" t="s">
        <v>50</v>
      </c>
      <c r="I7" s="58" t="s">
        <v>50</v>
      </c>
      <c r="J7" s="58" t="s">
        <v>50</v>
      </c>
      <c r="K7" s="58" t="s">
        <v>50</v>
      </c>
      <c r="M7" s="58" t="s">
        <v>51</v>
      </c>
      <c r="N7" s="58" t="s">
        <v>51</v>
      </c>
      <c r="O7" s="58" t="s">
        <v>51</v>
      </c>
      <c r="P7" s="58" t="s">
        <v>51</v>
      </c>
      <c r="Q7" s="58" t="s">
        <v>51</v>
      </c>
      <c r="R7" s="58" t="s">
        <v>51</v>
      </c>
      <c r="S7" s="58" t="s">
        <v>51</v>
      </c>
      <c r="T7" s="58" t="s">
        <v>51</v>
      </c>
      <c r="U7" s="58" t="s">
        <v>51</v>
      </c>
    </row>
    <row r="8" spans="1:21" ht="30.75" thickBot="1">
      <c r="A8" s="58" t="s">
        <v>2</v>
      </c>
      <c r="C8" s="64" t="s">
        <v>68</v>
      </c>
      <c r="D8" s="25"/>
      <c r="E8" s="64" t="s">
        <v>69</v>
      </c>
      <c r="F8" s="25"/>
      <c r="G8" s="64" t="s">
        <v>70</v>
      </c>
      <c r="H8" s="25"/>
      <c r="I8" s="64" t="s">
        <v>41</v>
      </c>
      <c r="J8" s="12"/>
      <c r="K8" s="57" t="s">
        <v>71</v>
      </c>
      <c r="M8" s="57" t="s">
        <v>68</v>
      </c>
      <c r="N8" s="12"/>
      <c r="O8" s="57" t="s">
        <v>69</v>
      </c>
      <c r="P8" s="12"/>
      <c r="Q8" s="57" t="s">
        <v>70</v>
      </c>
      <c r="R8" s="12"/>
      <c r="S8" s="64" t="s">
        <v>41</v>
      </c>
      <c r="T8" s="12"/>
      <c r="U8" s="57" t="s">
        <v>71</v>
      </c>
    </row>
    <row r="9" spans="1:21" ht="21">
      <c r="A9" s="3" t="s">
        <v>132</v>
      </c>
      <c r="C9" s="42">
        <v>0</v>
      </c>
      <c r="E9" s="42">
        <v>460257791</v>
      </c>
      <c r="G9" s="42">
        <v>315902406</v>
      </c>
      <c r="I9" s="42">
        <v>776160197</v>
      </c>
      <c r="K9" s="38" t="s">
        <v>252</v>
      </c>
      <c r="M9" s="37">
        <v>211500000</v>
      </c>
      <c r="O9" s="37">
        <v>1175906828</v>
      </c>
      <c r="Q9" s="37">
        <v>315902406</v>
      </c>
      <c r="S9" s="42">
        <v>1703309234</v>
      </c>
      <c r="U9" s="38" t="s">
        <v>253</v>
      </c>
    </row>
    <row r="10" spans="1:21" ht="21">
      <c r="A10" s="45" t="s">
        <v>133</v>
      </c>
      <c r="B10" s="19"/>
      <c r="C10" s="31">
        <v>705086929</v>
      </c>
      <c r="D10" s="31"/>
      <c r="E10" s="31">
        <v>-58799108</v>
      </c>
      <c r="F10" s="31"/>
      <c r="G10" s="31">
        <v>456748435</v>
      </c>
      <c r="H10" s="31"/>
      <c r="I10" s="31">
        <v>1103036256</v>
      </c>
      <c r="J10" s="19"/>
      <c r="K10" s="32" t="s">
        <v>254</v>
      </c>
      <c r="L10" s="19"/>
      <c r="M10" s="20">
        <v>705086929</v>
      </c>
      <c r="N10" s="19"/>
      <c r="O10" s="20">
        <v>139317153</v>
      </c>
      <c r="P10" s="19"/>
      <c r="Q10" s="20">
        <v>456748435</v>
      </c>
      <c r="R10" s="19"/>
      <c r="S10" s="31">
        <v>1301152517</v>
      </c>
      <c r="T10" s="19"/>
      <c r="U10" s="32" t="s">
        <v>255</v>
      </c>
    </row>
    <row r="11" spans="1:21" ht="21">
      <c r="A11" s="3" t="s">
        <v>105</v>
      </c>
      <c r="C11" s="31">
        <v>0</v>
      </c>
      <c r="E11" s="31">
        <v>817635323</v>
      </c>
      <c r="F11" s="31"/>
      <c r="G11" s="31">
        <v>-453127432</v>
      </c>
      <c r="H11" s="31"/>
      <c r="I11" s="31">
        <v>364507891</v>
      </c>
      <c r="J11" s="19"/>
      <c r="K11" s="32" t="s">
        <v>256</v>
      </c>
      <c r="L11" s="19"/>
      <c r="M11" s="20">
        <v>0</v>
      </c>
      <c r="N11" s="19"/>
      <c r="O11" s="20">
        <v>0</v>
      </c>
      <c r="P11" s="19"/>
      <c r="Q11" s="20">
        <v>-453127432</v>
      </c>
      <c r="R11" s="19"/>
      <c r="S11" s="31">
        <v>-453127432</v>
      </c>
      <c r="T11" s="19"/>
      <c r="U11" s="32" t="s">
        <v>257</v>
      </c>
    </row>
    <row r="12" spans="1:21" ht="21">
      <c r="A12" s="45" t="s">
        <v>104</v>
      </c>
      <c r="B12" s="19"/>
      <c r="C12" s="31">
        <v>98355877</v>
      </c>
      <c r="D12" s="31"/>
      <c r="E12" s="31">
        <v>346626402</v>
      </c>
      <c r="F12" s="31"/>
      <c r="G12" s="31">
        <v>-4944449</v>
      </c>
      <c r="H12" s="31"/>
      <c r="I12" s="31">
        <v>440037830</v>
      </c>
      <c r="J12" s="19"/>
      <c r="K12" s="32" t="s">
        <v>258</v>
      </c>
      <c r="L12" s="19"/>
      <c r="M12" s="20">
        <v>98355877</v>
      </c>
      <c r="N12" s="19"/>
      <c r="O12" s="20">
        <v>298220728</v>
      </c>
      <c r="P12" s="19"/>
      <c r="Q12" s="20">
        <v>-4944449</v>
      </c>
      <c r="R12" s="19"/>
      <c r="S12" s="31">
        <v>391632156</v>
      </c>
      <c r="T12" s="19"/>
      <c r="U12" s="32" t="s">
        <v>210</v>
      </c>
    </row>
    <row r="13" spans="1:21" ht="21">
      <c r="A13" s="3" t="s">
        <v>108</v>
      </c>
      <c r="C13" s="31">
        <v>0</v>
      </c>
      <c r="E13" s="31">
        <v>463625070</v>
      </c>
      <c r="F13" s="31"/>
      <c r="G13" s="31">
        <v>-233497522</v>
      </c>
      <c r="H13" s="31"/>
      <c r="I13" s="31">
        <v>230127548</v>
      </c>
      <c r="J13" s="19"/>
      <c r="K13" s="32" t="s">
        <v>259</v>
      </c>
      <c r="L13" s="19"/>
      <c r="M13" s="20">
        <v>0</v>
      </c>
      <c r="N13" s="19"/>
      <c r="O13" s="20">
        <v>0</v>
      </c>
      <c r="P13" s="19"/>
      <c r="Q13" s="20">
        <v>-1693756399</v>
      </c>
      <c r="R13" s="19"/>
      <c r="S13" s="31">
        <v>-1693756399</v>
      </c>
      <c r="T13" s="19"/>
      <c r="U13" s="32" t="s">
        <v>260</v>
      </c>
    </row>
    <row r="14" spans="1:21" ht="21">
      <c r="A14" s="3" t="s">
        <v>128</v>
      </c>
      <c r="C14" s="31">
        <v>43613066</v>
      </c>
      <c r="E14" s="31">
        <v>2153625130</v>
      </c>
      <c r="F14" s="31"/>
      <c r="G14" s="31">
        <v>-1352271652</v>
      </c>
      <c r="H14" s="31"/>
      <c r="I14" s="31">
        <v>844966544</v>
      </c>
      <c r="J14" s="19"/>
      <c r="K14" s="32" t="s">
        <v>261</v>
      </c>
      <c r="L14" s="19"/>
      <c r="M14" s="20">
        <v>43613066</v>
      </c>
      <c r="N14" s="19"/>
      <c r="O14" s="20">
        <v>-411829303</v>
      </c>
      <c r="P14" s="19"/>
      <c r="Q14" s="20">
        <v>-1352271652</v>
      </c>
      <c r="R14" s="19"/>
      <c r="S14" s="31">
        <v>-1720487889</v>
      </c>
      <c r="T14" s="19"/>
      <c r="U14" s="32" t="s">
        <v>262</v>
      </c>
    </row>
    <row r="15" spans="1:21" ht="21">
      <c r="A15" s="3" t="s">
        <v>118</v>
      </c>
      <c r="C15" s="31">
        <v>153290653</v>
      </c>
      <c r="E15" s="31">
        <v>84844269</v>
      </c>
      <c r="F15" s="31"/>
      <c r="G15" s="31">
        <v>-38869405</v>
      </c>
      <c r="H15" s="31"/>
      <c r="I15" s="31">
        <v>199265517</v>
      </c>
      <c r="J15" s="19"/>
      <c r="K15" s="32" t="s">
        <v>263</v>
      </c>
      <c r="L15" s="19"/>
      <c r="M15" s="20">
        <v>153290653</v>
      </c>
      <c r="N15" s="19"/>
      <c r="O15" s="20">
        <v>-45248164</v>
      </c>
      <c r="P15" s="19"/>
      <c r="Q15" s="20">
        <v>-38869405</v>
      </c>
      <c r="R15" s="19"/>
      <c r="S15" s="31">
        <v>69173084</v>
      </c>
      <c r="T15" s="19"/>
      <c r="U15" s="32" t="s">
        <v>264</v>
      </c>
    </row>
    <row r="16" spans="1:21" ht="21">
      <c r="A16" s="3" t="s">
        <v>134</v>
      </c>
      <c r="C16" s="31">
        <v>0</v>
      </c>
      <c r="E16" s="31">
        <v>434018483</v>
      </c>
      <c r="F16" s="31"/>
      <c r="G16" s="31">
        <v>-443019289</v>
      </c>
      <c r="H16" s="31"/>
      <c r="I16" s="31">
        <v>-9000806</v>
      </c>
      <c r="J16" s="19"/>
      <c r="K16" s="32" t="s">
        <v>170</v>
      </c>
      <c r="L16" s="19"/>
      <c r="M16" s="20">
        <v>0</v>
      </c>
      <c r="N16" s="19"/>
      <c r="O16" s="20">
        <v>0</v>
      </c>
      <c r="P16" s="19"/>
      <c r="Q16" s="20">
        <v>-443019289</v>
      </c>
      <c r="R16" s="19"/>
      <c r="S16" s="31">
        <v>-443019289</v>
      </c>
      <c r="T16" s="19"/>
      <c r="U16" s="32" t="s">
        <v>265</v>
      </c>
    </row>
    <row r="17" spans="1:21" ht="21">
      <c r="A17" s="3" t="s">
        <v>102</v>
      </c>
      <c r="C17" s="31">
        <v>52231932</v>
      </c>
      <c r="E17" s="31">
        <v>-41338843</v>
      </c>
      <c r="F17" s="31"/>
      <c r="G17" s="31">
        <v>55280405</v>
      </c>
      <c r="H17" s="31"/>
      <c r="I17" s="31">
        <v>66173494</v>
      </c>
      <c r="J17" s="19"/>
      <c r="K17" s="32" t="s">
        <v>174</v>
      </c>
      <c r="L17" s="19"/>
      <c r="M17" s="20">
        <v>52231932</v>
      </c>
      <c r="N17" s="19"/>
      <c r="O17" s="20">
        <v>-33440996</v>
      </c>
      <c r="P17" s="19"/>
      <c r="Q17" s="20">
        <v>55280405</v>
      </c>
      <c r="R17" s="19"/>
      <c r="S17" s="31">
        <v>74071341</v>
      </c>
      <c r="T17" s="19"/>
      <c r="U17" s="32" t="s">
        <v>171</v>
      </c>
    </row>
    <row r="18" spans="1:21" ht="21">
      <c r="A18" s="3" t="s">
        <v>97</v>
      </c>
      <c r="C18" s="31">
        <v>8516238</v>
      </c>
      <c r="E18" s="31">
        <v>267131839</v>
      </c>
      <c r="F18" s="31"/>
      <c r="G18" s="31">
        <v>-164292054</v>
      </c>
      <c r="H18" s="31"/>
      <c r="I18" s="31">
        <v>111356023</v>
      </c>
      <c r="J18" s="19"/>
      <c r="K18" s="32" t="s">
        <v>266</v>
      </c>
      <c r="L18" s="19"/>
      <c r="M18" s="20">
        <v>8516238</v>
      </c>
      <c r="N18" s="19"/>
      <c r="O18" s="20">
        <v>-183518531</v>
      </c>
      <c r="P18" s="19"/>
      <c r="Q18" s="20">
        <v>-164292054</v>
      </c>
      <c r="R18" s="19"/>
      <c r="S18" s="31">
        <v>-339294347</v>
      </c>
      <c r="T18" s="19"/>
      <c r="U18" s="32" t="s">
        <v>267</v>
      </c>
    </row>
    <row r="19" spans="1:21" ht="21">
      <c r="A19" s="3" t="s">
        <v>126</v>
      </c>
      <c r="C19" s="31">
        <v>0</v>
      </c>
      <c r="E19" s="31">
        <v>1352512543</v>
      </c>
      <c r="F19" s="31"/>
      <c r="G19" s="31">
        <v>-803424969</v>
      </c>
      <c r="H19" s="31"/>
      <c r="I19" s="31">
        <v>549087574</v>
      </c>
      <c r="J19" s="19"/>
      <c r="K19" s="32" t="s">
        <v>255</v>
      </c>
      <c r="L19" s="19"/>
      <c r="M19" s="20">
        <v>0</v>
      </c>
      <c r="N19" s="19"/>
      <c r="O19" s="20">
        <v>0</v>
      </c>
      <c r="P19" s="19"/>
      <c r="Q19" s="20">
        <v>-803424969</v>
      </c>
      <c r="R19" s="19"/>
      <c r="S19" s="31">
        <v>-803424969</v>
      </c>
      <c r="T19" s="19"/>
      <c r="U19" s="32" t="s">
        <v>268</v>
      </c>
    </row>
    <row r="20" spans="1:21" ht="21">
      <c r="A20" s="3" t="s">
        <v>111</v>
      </c>
      <c r="C20" s="31">
        <v>0</v>
      </c>
      <c r="E20" s="31">
        <v>900377011</v>
      </c>
      <c r="F20" s="31"/>
      <c r="G20" s="31">
        <v>72239201</v>
      </c>
      <c r="H20" s="31"/>
      <c r="I20" s="31">
        <v>972616212</v>
      </c>
      <c r="J20" s="19"/>
      <c r="K20" s="32" t="s">
        <v>269</v>
      </c>
      <c r="L20" s="19"/>
      <c r="M20" s="20">
        <v>0</v>
      </c>
      <c r="N20" s="19"/>
      <c r="O20" s="20">
        <v>1211238048</v>
      </c>
      <c r="P20" s="19"/>
      <c r="Q20" s="20">
        <v>72239201</v>
      </c>
      <c r="R20" s="19"/>
      <c r="S20" s="31">
        <v>1283477249</v>
      </c>
      <c r="T20" s="19"/>
      <c r="U20" s="32" t="s">
        <v>270</v>
      </c>
    </row>
    <row r="21" spans="1:21" ht="21">
      <c r="A21" s="3" t="s">
        <v>109</v>
      </c>
      <c r="C21" s="31">
        <v>0</v>
      </c>
      <c r="E21" s="31">
        <v>562394471</v>
      </c>
      <c r="F21" s="31"/>
      <c r="G21" s="31">
        <v>-122229121</v>
      </c>
      <c r="H21" s="31"/>
      <c r="I21" s="31">
        <v>440165350</v>
      </c>
      <c r="J21" s="19"/>
      <c r="K21" s="32" t="s">
        <v>258</v>
      </c>
      <c r="L21" s="19"/>
      <c r="M21" s="20">
        <v>0</v>
      </c>
      <c r="N21" s="19"/>
      <c r="O21" s="20">
        <v>0</v>
      </c>
      <c r="P21" s="19"/>
      <c r="Q21" s="20">
        <v>-122229121</v>
      </c>
      <c r="R21" s="19"/>
      <c r="S21" s="31">
        <v>-122229121</v>
      </c>
      <c r="T21" s="19"/>
      <c r="U21" s="32" t="s">
        <v>173</v>
      </c>
    </row>
    <row r="22" spans="1:21" ht="21">
      <c r="A22" s="3" t="s">
        <v>130</v>
      </c>
      <c r="C22" s="31">
        <v>0</v>
      </c>
      <c r="E22" s="31">
        <v>763532332</v>
      </c>
      <c r="F22" s="31"/>
      <c r="G22" s="31">
        <v>-174284052</v>
      </c>
      <c r="H22" s="31"/>
      <c r="I22" s="31">
        <v>589248280</v>
      </c>
      <c r="J22" s="19"/>
      <c r="K22" s="32" t="s">
        <v>271</v>
      </c>
      <c r="L22" s="19"/>
      <c r="M22" s="20">
        <v>750000000</v>
      </c>
      <c r="N22" s="19"/>
      <c r="O22" s="20">
        <v>-32180025</v>
      </c>
      <c r="P22" s="19"/>
      <c r="Q22" s="20">
        <v>-174284052</v>
      </c>
      <c r="R22" s="19"/>
      <c r="S22" s="31">
        <v>543535923</v>
      </c>
      <c r="T22" s="19"/>
      <c r="U22" s="32" t="s">
        <v>259</v>
      </c>
    </row>
    <row r="23" spans="1:21" ht="21">
      <c r="A23" s="3" t="s">
        <v>131</v>
      </c>
      <c r="C23" s="31">
        <v>0</v>
      </c>
      <c r="E23" s="31">
        <v>-302752464</v>
      </c>
      <c r="F23" s="31"/>
      <c r="G23" s="31">
        <v>432939442</v>
      </c>
      <c r="H23" s="31"/>
      <c r="I23" s="31">
        <v>130186978</v>
      </c>
      <c r="J23" s="19"/>
      <c r="K23" s="32" t="s">
        <v>272</v>
      </c>
      <c r="L23" s="19"/>
      <c r="M23" s="20">
        <v>110250000</v>
      </c>
      <c r="N23" s="19"/>
      <c r="O23" s="20">
        <v>0</v>
      </c>
      <c r="P23" s="19"/>
      <c r="Q23" s="20">
        <v>432939442</v>
      </c>
      <c r="R23" s="19"/>
      <c r="S23" s="31">
        <v>543189442</v>
      </c>
      <c r="T23" s="19"/>
      <c r="U23" s="32" t="s">
        <v>172</v>
      </c>
    </row>
    <row r="24" spans="1:21" ht="21">
      <c r="A24" s="3" t="s">
        <v>138</v>
      </c>
      <c r="C24" s="31">
        <v>0</v>
      </c>
      <c r="E24" s="31">
        <v>-10645002</v>
      </c>
      <c r="F24" s="31"/>
      <c r="G24" s="31">
        <v>35940480</v>
      </c>
      <c r="H24" s="31"/>
      <c r="I24" s="31">
        <v>25295478</v>
      </c>
      <c r="J24" s="19"/>
      <c r="K24" s="32" t="s">
        <v>273</v>
      </c>
      <c r="L24" s="19"/>
      <c r="M24" s="20">
        <v>0</v>
      </c>
      <c r="N24" s="19"/>
      <c r="O24" s="20">
        <v>0</v>
      </c>
      <c r="P24" s="19"/>
      <c r="Q24" s="20">
        <v>35940480</v>
      </c>
      <c r="R24" s="19"/>
      <c r="S24" s="31">
        <v>35940480</v>
      </c>
      <c r="T24" s="19"/>
      <c r="U24" s="32" t="s">
        <v>274</v>
      </c>
    </row>
    <row r="25" spans="1:21" ht="21">
      <c r="A25" s="3" t="s">
        <v>129</v>
      </c>
      <c r="C25" s="31">
        <v>0</v>
      </c>
      <c r="E25" s="31">
        <v>1525671356</v>
      </c>
      <c r="F25" s="31"/>
      <c r="G25" s="31">
        <v>-604733379</v>
      </c>
      <c r="H25" s="31"/>
      <c r="I25" s="31">
        <v>920937977</v>
      </c>
      <c r="J25" s="19"/>
      <c r="K25" s="32" t="s">
        <v>275</v>
      </c>
      <c r="L25" s="19"/>
      <c r="M25" s="20">
        <v>1692052980</v>
      </c>
      <c r="N25" s="19"/>
      <c r="O25" s="20">
        <v>-129674468</v>
      </c>
      <c r="P25" s="19"/>
      <c r="Q25" s="20">
        <v>-604733379</v>
      </c>
      <c r="R25" s="19"/>
      <c r="S25" s="31">
        <v>957645133</v>
      </c>
      <c r="T25" s="19"/>
      <c r="U25" s="32" t="s">
        <v>276</v>
      </c>
    </row>
    <row r="26" spans="1:21" ht="21">
      <c r="A26" s="45" t="s">
        <v>124</v>
      </c>
      <c r="B26" s="19"/>
      <c r="C26" s="31">
        <v>0</v>
      </c>
      <c r="D26" s="31"/>
      <c r="E26" s="31">
        <v>0</v>
      </c>
      <c r="F26" s="31"/>
      <c r="G26" s="31">
        <v>0</v>
      </c>
      <c r="H26" s="31"/>
      <c r="I26" s="31">
        <v>0</v>
      </c>
      <c r="J26" s="19"/>
      <c r="K26" s="32" t="s">
        <v>110</v>
      </c>
      <c r="L26" s="19"/>
      <c r="M26" s="20">
        <v>0</v>
      </c>
      <c r="N26" s="19"/>
      <c r="O26" s="20">
        <v>0</v>
      </c>
      <c r="P26" s="19"/>
      <c r="Q26" s="20">
        <v>-117114158</v>
      </c>
      <c r="R26" s="19"/>
      <c r="S26" s="31">
        <v>-117114158</v>
      </c>
      <c r="T26" s="19"/>
      <c r="U26" s="32" t="s">
        <v>277</v>
      </c>
    </row>
    <row r="27" spans="1:21" ht="21">
      <c r="A27" s="45" t="s">
        <v>119</v>
      </c>
      <c r="B27" s="19"/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19"/>
      <c r="K27" s="32" t="s">
        <v>110</v>
      </c>
      <c r="L27" s="19"/>
      <c r="M27" s="20">
        <v>0</v>
      </c>
      <c r="N27" s="19"/>
      <c r="O27" s="20">
        <v>0</v>
      </c>
      <c r="P27" s="19"/>
      <c r="Q27" s="20">
        <v>954288429</v>
      </c>
      <c r="R27" s="19"/>
      <c r="S27" s="31">
        <v>954288429</v>
      </c>
      <c r="T27" s="19"/>
      <c r="U27" s="32" t="s">
        <v>278</v>
      </c>
    </row>
    <row r="28" spans="1:21" ht="21">
      <c r="A28" s="45" t="s">
        <v>120</v>
      </c>
      <c r="B28" s="19"/>
      <c r="C28" s="31">
        <v>0</v>
      </c>
      <c r="D28" s="31"/>
      <c r="E28" s="31">
        <v>0</v>
      </c>
      <c r="F28" s="31"/>
      <c r="G28" s="31">
        <v>0</v>
      </c>
      <c r="H28" s="31"/>
      <c r="I28" s="31">
        <v>0</v>
      </c>
      <c r="J28" s="19"/>
      <c r="K28" s="32" t="s">
        <v>110</v>
      </c>
      <c r="L28" s="19"/>
      <c r="M28" s="20">
        <v>0</v>
      </c>
      <c r="N28" s="19"/>
      <c r="O28" s="20">
        <v>0</v>
      </c>
      <c r="P28" s="19"/>
      <c r="Q28" s="20">
        <v>-3737627900</v>
      </c>
      <c r="R28" s="19"/>
      <c r="S28" s="31">
        <v>-3737627900</v>
      </c>
      <c r="T28" s="19"/>
      <c r="U28" s="32" t="s">
        <v>279</v>
      </c>
    </row>
    <row r="29" spans="1:21" ht="21">
      <c r="A29" s="45" t="s">
        <v>127</v>
      </c>
      <c r="B29" s="19"/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19"/>
      <c r="K29" s="32" t="s">
        <v>110</v>
      </c>
      <c r="L29" s="19"/>
      <c r="M29" s="20">
        <v>0</v>
      </c>
      <c r="N29" s="19"/>
      <c r="O29" s="20">
        <v>0</v>
      </c>
      <c r="P29" s="19"/>
      <c r="Q29" s="20">
        <v>1001120815</v>
      </c>
      <c r="R29" s="19"/>
      <c r="S29" s="31">
        <v>1001120815</v>
      </c>
      <c r="T29" s="19"/>
      <c r="U29" s="32" t="s">
        <v>280</v>
      </c>
    </row>
    <row r="30" spans="1:21" ht="21">
      <c r="A30" s="45" t="s">
        <v>246</v>
      </c>
      <c r="B30" s="19"/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19"/>
      <c r="K30" s="32" t="s">
        <v>110</v>
      </c>
      <c r="L30" s="19"/>
      <c r="M30" s="20">
        <v>0</v>
      </c>
      <c r="N30" s="19"/>
      <c r="O30" s="20">
        <v>0</v>
      </c>
      <c r="P30" s="19"/>
      <c r="Q30" s="20">
        <v>-363678556</v>
      </c>
      <c r="R30" s="19"/>
      <c r="S30" s="31">
        <v>-363678556</v>
      </c>
      <c r="T30" s="19"/>
      <c r="U30" s="32" t="s">
        <v>281</v>
      </c>
    </row>
    <row r="31" spans="1:21" ht="21">
      <c r="A31" s="45" t="s">
        <v>123</v>
      </c>
      <c r="B31" s="19"/>
      <c r="C31" s="31">
        <v>0</v>
      </c>
      <c r="D31" s="31"/>
      <c r="E31" s="31">
        <v>0</v>
      </c>
      <c r="F31" s="31"/>
      <c r="G31" s="31">
        <v>0</v>
      </c>
      <c r="H31" s="31"/>
      <c r="I31" s="31">
        <v>0</v>
      </c>
      <c r="J31" s="19"/>
      <c r="K31" s="32" t="s">
        <v>110</v>
      </c>
      <c r="L31" s="19"/>
      <c r="M31" s="20">
        <v>0</v>
      </c>
      <c r="N31" s="19"/>
      <c r="O31" s="20">
        <v>0</v>
      </c>
      <c r="P31" s="19"/>
      <c r="Q31" s="20">
        <v>481120703</v>
      </c>
      <c r="R31" s="19"/>
      <c r="S31" s="31">
        <v>481120703</v>
      </c>
      <c r="T31" s="19"/>
      <c r="U31" s="32" t="s">
        <v>282</v>
      </c>
    </row>
    <row r="32" spans="1:21" ht="21">
      <c r="A32" s="45" t="s">
        <v>103</v>
      </c>
      <c r="B32" s="19"/>
      <c r="C32" s="31">
        <v>405981615</v>
      </c>
      <c r="D32" s="31"/>
      <c r="E32" s="31">
        <v>-420905153</v>
      </c>
      <c r="F32" s="31"/>
      <c r="G32" s="31">
        <v>0</v>
      </c>
      <c r="H32" s="31"/>
      <c r="I32" s="31">
        <v>-14923538</v>
      </c>
      <c r="J32" s="19"/>
      <c r="K32" s="32" t="s">
        <v>283</v>
      </c>
      <c r="L32" s="19"/>
      <c r="M32" s="20">
        <v>405981615</v>
      </c>
      <c r="N32" s="19"/>
      <c r="O32" s="20">
        <v>-1267398901</v>
      </c>
      <c r="P32" s="19"/>
      <c r="Q32" s="20">
        <v>-1168803714</v>
      </c>
      <c r="R32" s="19"/>
      <c r="S32" s="31">
        <v>-2030221000</v>
      </c>
      <c r="T32" s="19"/>
      <c r="U32" s="32" t="s">
        <v>284</v>
      </c>
    </row>
    <row r="33" spans="1:21" ht="21">
      <c r="A33" s="45" t="s">
        <v>129</v>
      </c>
      <c r="B33" s="19"/>
      <c r="C33" s="31">
        <v>0</v>
      </c>
      <c r="D33" s="31"/>
      <c r="E33" s="31">
        <v>0</v>
      </c>
      <c r="F33" s="31"/>
      <c r="G33" s="31">
        <v>0</v>
      </c>
      <c r="H33" s="31"/>
      <c r="I33" s="31">
        <v>0</v>
      </c>
      <c r="J33" s="19"/>
      <c r="K33" s="32" t="s">
        <v>110</v>
      </c>
      <c r="L33" s="19"/>
      <c r="M33" s="20">
        <v>0</v>
      </c>
      <c r="N33" s="19"/>
      <c r="O33" s="20">
        <v>0</v>
      </c>
      <c r="P33" s="19"/>
      <c r="Q33" s="20">
        <v>-102794520</v>
      </c>
      <c r="R33" s="19"/>
      <c r="S33" s="31">
        <v>-102794520</v>
      </c>
      <c r="T33" s="19"/>
      <c r="U33" s="32" t="s">
        <v>285</v>
      </c>
    </row>
    <row r="34" spans="1:21" ht="21">
      <c r="A34" s="45" t="s">
        <v>125</v>
      </c>
      <c r="B34" s="19"/>
      <c r="C34" s="31">
        <v>0</v>
      </c>
      <c r="D34" s="31"/>
      <c r="E34" s="31">
        <v>0</v>
      </c>
      <c r="F34" s="31"/>
      <c r="G34" s="31">
        <v>0</v>
      </c>
      <c r="H34" s="31"/>
      <c r="I34" s="31">
        <v>0</v>
      </c>
      <c r="J34" s="19"/>
      <c r="K34" s="32" t="s">
        <v>110</v>
      </c>
      <c r="L34" s="19"/>
      <c r="M34" s="20">
        <v>0</v>
      </c>
      <c r="N34" s="19"/>
      <c r="O34" s="20">
        <v>0</v>
      </c>
      <c r="P34" s="19"/>
      <c r="Q34" s="20">
        <v>-113227840</v>
      </c>
      <c r="R34" s="19"/>
      <c r="S34" s="31">
        <v>-113227840</v>
      </c>
      <c r="T34" s="19"/>
      <c r="U34" s="32" t="s">
        <v>286</v>
      </c>
    </row>
    <row r="35" spans="1:21" ht="21">
      <c r="A35" s="45" t="s">
        <v>140</v>
      </c>
      <c r="B35" s="19"/>
      <c r="C35" s="31">
        <v>0</v>
      </c>
      <c r="D35" s="31"/>
      <c r="E35" s="31">
        <v>762983077</v>
      </c>
      <c r="F35" s="31"/>
      <c r="G35" s="31">
        <v>0</v>
      </c>
      <c r="H35" s="31"/>
      <c r="I35" s="31">
        <v>762983077</v>
      </c>
      <c r="J35" s="19"/>
      <c r="K35" s="32" t="s">
        <v>287</v>
      </c>
      <c r="L35" s="19"/>
      <c r="M35" s="20">
        <v>537949017</v>
      </c>
      <c r="N35" s="19"/>
      <c r="O35" s="20">
        <v>584635319</v>
      </c>
      <c r="P35" s="19"/>
      <c r="Q35" s="20">
        <v>0</v>
      </c>
      <c r="R35" s="19"/>
      <c r="S35" s="31">
        <v>1122584336</v>
      </c>
      <c r="T35" s="19"/>
      <c r="U35" s="32" t="s">
        <v>288</v>
      </c>
    </row>
    <row r="36" spans="1:21" ht="21">
      <c r="A36" s="45" t="s">
        <v>154</v>
      </c>
      <c r="B36" s="19"/>
      <c r="C36" s="31">
        <v>0</v>
      </c>
      <c r="D36" s="31"/>
      <c r="E36" s="31">
        <v>542246708</v>
      </c>
      <c r="F36" s="31"/>
      <c r="G36" s="31">
        <v>0</v>
      </c>
      <c r="H36" s="31"/>
      <c r="I36" s="31">
        <v>542246708</v>
      </c>
      <c r="J36" s="19"/>
      <c r="K36" s="32" t="s">
        <v>289</v>
      </c>
      <c r="L36" s="19"/>
      <c r="M36" s="20">
        <v>0</v>
      </c>
      <c r="N36" s="19"/>
      <c r="O36" s="20">
        <v>542246708</v>
      </c>
      <c r="P36" s="19"/>
      <c r="Q36" s="20">
        <v>0</v>
      </c>
      <c r="R36" s="19"/>
      <c r="S36" s="31">
        <v>542246708</v>
      </c>
      <c r="T36" s="19"/>
      <c r="U36" s="32" t="s">
        <v>172</v>
      </c>
    </row>
    <row r="37" spans="1:21" ht="21">
      <c r="A37" s="45" t="s">
        <v>151</v>
      </c>
      <c r="B37" s="19"/>
      <c r="C37" s="31">
        <v>0</v>
      </c>
      <c r="D37" s="31"/>
      <c r="E37" s="31">
        <v>1314041</v>
      </c>
      <c r="F37" s="31"/>
      <c r="G37" s="31">
        <v>0</v>
      </c>
      <c r="H37" s="31"/>
      <c r="I37" s="31">
        <v>1314041</v>
      </c>
      <c r="J37" s="19"/>
      <c r="K37" s="32" t="s">
        <v>113</v>
      </c>
      <c r="L37" s="19"/>
      <c r="M37" s="20">
        <v>0</v>
      </c>
      <c r="N37" s="19"/>
      <c r="O37" s="20">
        <v>1314041</v>
      </c>
      <c r="P37" s="19"/>
      <c r="Q37" s="20">
        <v>0</v>
      </c>
      <c r="R37" s="19"/>
      <c r="S37" s="31">
        <v>1314041</v>
      </c>
      <c r="T37" s="19"/>
      <c r="U37" s="32" t="s">
        <v>110</v>
      </c>
    </row>
    <row r="38" spans="1:21" ht="21">
      <c r="A38" s="45" t="s">
        <v>152</v>
      </c>
      <c r="B38" s="19"/>
      <c r="C38" s="31">
        <v>0</v>
      </c>
      <c r="D38" s="31"/>
      <c r="E38" s="31">
        <v>287822433</v>
      </c>
      <c r="F38" s="31"/>
      <c r="G38" s="31">
        <v>0</v>
      </c>
      <c r="H38" s="31"/>
      <c r="I38" s="31">
        <v>287822433</v>
      </c>
      <c r="J38" s="19"/>
      <c r="K38" s="32" t="s">
        <v>290</v>
      </c>
      <c r="L38" s="19"/>
      <c r="M38" s="20">
        <v>0</v>
      </c>
      <c r="N38" s="19"/>
      <c r="O38" s="20">
        <v>287822433</v>
      </c>
      <c r="P38" s="19"/>
      <c r="Q38" s="20">
        <v>0</v>
      </c>
      <c r="R38" s="19"/>
      <c r="S38" s="31">
        <v>287822433</v>
      </c>
      <c r="T38" s="19"/>
      <c r="U38" s="32" t="s">
        <v>291</v>
      </c>
    </row>
    <row r="39" spans="1:21" ht="21">
      <c r="A39" s="45" t="s">
        <v>150</v>
      </c>
      <c r="B39" s="19"/>
      <c r="C39" s="31">
        <v>0</v>
      </c>
      <c r="D39" s="31"/>
      <c r="E39" s="31">
        <v>544952502</v>
      </c>
      <c r="F39" s="31"/>
      <c r="G39" s="31">
        <v>0</v>
      </c>
      <c r="H39" s="31"/>
      <c r="I39" s="31">
        <v>544952502</v>
      </c>
      <c r="J39" s="19"/>
      <c r="K39" s="32" t="s">
        <v>292</v>
      </c>
      <c r="L39" s="19"/>
      <c r="M39" s="20">
        <v>0</v>
      </c>
      <c r="N39" s="19"/>
      <c r="O39" s="20">
        <v>544952502</v>
      </c>
      <c r="P39" s="19"/>
      <c r="Q39" s="20">
        <v>0</v>
      </c>
      <c r="R39" s="19"/>
      <c r="S39" s="31">
        <v>544952502</v>
      </c>
      <c r="T39" s="19"/>
      <c r="U39" s="32" t="s">
        <v>259</v>
      </c>
    </row>
    <row r="40" spans="1:21" ht="21">
      <c r="A40" s="45" t="s">
        <v>153</v>
      </c>
      <c r="B40" s="19"/>
      <c r="C40" s="31">
        <v>0</v>
      </c>
      <c r="D40" s="31"/>
      <c r="E40" s="31">
        <v>1069369798</v>
      </c>
      <c r="F40" s="31"/>
      <c r="G40" s="31">
        <v>0</v>
      </c>
      <c r="H40" s="31"/>
      <c r="I40" s="31">
        <v>1069369798</v>
      </c>
      <c r="J40" s="19"/>
      <c r="K40" s="32" t="s">
        <v>293</v>
      </c>
      <c r="L40" s="19"/>
      <c r="M40" s="20">
        <v>0</v>
      </c>
      <c r="N40" s="19"/>
      <c r="O40" s="20">
        <v>1069369798</v>
      </c>
      <c r="P40" s="19"/>
      <c r="Q40" s="20">
        <v>0</v>
      </c>
      <c r="R40" s="19"/>
      <c r="S40" s="31">
        <v>1069369798</v>
      </c>
      <c r="T40" s="19"/>
      <c r="U40" s="32" t="s">
        <v>294</v>
      </c>
    </row>
    <row r="41" spans="1:21" ht="21.75" thickBot="1">
      <c r="A41" s="3" t="s">
        <v>73</v>
      </c>
      <c r="C41" s="23">
        <f>SUM(C9:C40)</f>
        <v>1467076310</v>
      </c>
      <c r="E41" s="23">
        <f>SUM(E9:E40)</f>
        <v>12506500009</v>
      </c>
      <c r="G41" s="23">
        <f>SUM(G9:G40)</f>
        <v>-3025642955</v>
      </c>
      <c r="I41" s="23">
        <f>SUM(I9:I40)</f>
        <v>10947933364</v>
      </c>
      <c r="K41" s="8">
        <f>SUM(K9:K40)</f>
        <v>0</v>
      </c>
      <c r="M41" s="7">
        <f>SUM(M9:M40)</f>
        <v>4768828307</v>
      </c>
      <c r="O41" s="7">
        <f>SUM(O9:O40)</f>
        <v>3751733170</v>
      </c>
      <c r="Q41" s="7">
        <f>SUM(Q9:Q40)</f>
        <v>-7652618573</v>
      </c>
      <c r="S41" s="23">
        <f>SUM(S9:S40)</f>
        <v>867942904</v>
      </c>
      <c r="U41" s="8">
        <f>SUM(U9:U40)</f>
        <v>0</v>
      </c>
    </row>
    <row r="42" spans="1:21" ht="19.5" thickTop="1"/>
  </sheetData>
  <sortState ref="A9:U46">
    <sortCondition descending="1" ref="S9:S46"/>
  </sortState>
  <mergeCells count="17"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  <mergeCell ref="I8"/>
    <mergeCell ref="A5:S5"/>
  </mergeCells>
  <pageMargins left="0.7" right="0.7" top="0.75" bottom="0.75" header="0.3" footer="0.3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24"/>
  <sheetViews>
    <sheetView rightToLeft="1" view="pageBreakPreview" zoomScaleNormal="100" zoomScaleSheetLayoutView="100" workbookViewId="0">
      <selection activeCell="A23" sqref="A23:XFD24"/>
    </sheetView>
  </sheetViews>
  <sheetFormatPr defaultRowHeight="18.75"/>
  <cols>
    <col min="1" max="1" width="30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7.85546875" style="2" bestFit="1" customWidth="1"/>
    <col min="8" max="8" width="1" style="2" customWidth="1"/>
    <col min="9" max="9" width="19.1406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1" bestFit="1" customWidth="1"/>
    <col min="14" max="14" width="1" style="2" customWidth="1"/>
    <col min="15" max="15" width="19" style="2" bestFit="1" customWidth="1"/>
    <col min="16" max="16" width="1" style="2" customWidth="1"/>
    <col min="17" max="17" width="20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18" customFormat="1" ht="25.5">
      <c r="A5" s="51" t="s">
        <v>93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7" spans="1:17" ht="30.75" thickBot="1">
      <c r="A7" s="53" t="s">
        <v>52</v>
      </c>
      <c r="C7" s="58" t="s">
        <v>50</v>
      </c>
      <c r="D7" s="58" t="s">
        <v>50</v>
      </c>
      <c r="E7" s="58" t="s">
        <v>50</v>
      </c>
      <c r="F7" s="58" t="s">
        <v>50</v>
      </c>
      <c r="G7" s="58" t="s">
        <v>50</v>
      </c>
      <c r="H7" s="58" t="s">
        <v>50</v>
      </c>
      <c r="I7" s="58" t="s">
        <v>50</v>
      </c>
      <c r="K7" s="58" t="s">
        <v>51</v>
      </c>
      <c r="L7" s="58" t="s">
        <v>51</v>
      </c>
      <c r="M7" s="58" t="s">
        <v>51</v>
      </c>
      <c r="N7" s="58" t="s">
        <v>51</v>
      </c>
      <c r="O7" s="58" t="s">
        <v>51</v>
      </c>
      <c r="P7" s="58" t="s">
        <v>51</v>
      </c>
      <c r="Q7" s="58" t="s">
        <v>51</v>
      </c>
    </row>
    <row r="8" spans="1:17" ht="30.75" thickBot="1">
      <c r="A8" s="58" t="s">
        <v>52</v>
      </c>
      <c r="C8" s="57" t="s">
        <v>72</v>
      </c>
      <c r="D8" s="12"/>
      <c r="E8" s="57" t="s">
        <v>69</v>
      </c>
      <c r="F8" s="12"/>
      <c r="G8" s="57" t="s">
        <v>70</v>
      </c>
      <c r="H8" s="12"/>
      <c r="I8" s="57" t="s">
        <v>73</v>
      </c>
      <c r="K8" s="57" t="s">
        <v>72</v>
      </c>
      <c r="L8" s="12"/>
      <c r="M8" s="64" t="s">
        <v>69</v>
      </c>
      <c r="N8" s="12"/>
      <c r="O8" s="57" t="s">
        <v>70</v>
      </c>
      <c r="P8" s="12"/>
      <c r="Q8" s="57" t="s">
        <v>73</v>
      </c>
    </row>
    <row r="9" spans="1:17">
      <c r="A9" s="2" t="s">
        <v>112</v>
      </c>
      <c r="C9" s="42">
        <v>0</v>
      </c>
      <c r="E9" s="42">
        <v>-200983710</v>
      </c>
      <c r="G9" s="42">
        <v>419968015</v>
      </c>
      <c r="I9" s="42">
        <v>218984305</v>
      </c>
      <c r="K9" s="42">
        <v>0</v>
      </c>
      <c r="M9" s="42">
        <v>0</v>
      </c>
      <c r="O9" s="42">
        <v>544274595</v>
      </c>
      <c r="Q9" s="42">
        <v>544274595</v>
      </c>
    </row>
    <row r="10" spans="1:17">
      <c r="A10" s="19" t="s">
        <v>191</v>
      </c>
      <c r="B10" s="19"/>
      <c r="C10" s="31">
        <v>0</v>
      </c>
      <c r="D10" s="19"/>
      <c r="E10" s="31">
        <v>-194331187</v>
      </c>
      <c r="F10" s="19"/>
      <c r="G10" s="31">
        <v>271561579</v>
      </c>
      <c r="H10" s="19"/>
      <c r="I10" s="31">
        <v>77230392</v>
      </c>
      <c r="J10" s="19"/>
      <c r="K10" s="31">
        <v>0</v>
      </c>
      <c r="L10" s="19"/>
      <c r="M10" s="31">
        <v>0</v>
      </c>
      <c r="N10" s="19"/>
      <c r="O10" s="31">
        <v>315264253</v>
      </c>
      <c r="P10" s="19"/>
      <c r="Q10" s="31">
        <v>315264253</v>
      </c>
    </row>
    <row r="11" spans="1:17">
      <c r="A11" s="19" t="s">
        <v>99</v>
      </c>
      <c r="B11" s="19"/>
      <c r="C11" s="31">
        <v>0</v>
      </c>
      <c r="D11" s="19"/>
      <c r="E11" s="31">
        <v>0</v>
      </c>
      <c r="F11" s="19"/>
      <c r="G11" s="31">
        <v>0</v>
      </c>
      <c r="H11" s="19"/>
      <c r="I11" s="31">
        <v>0</v>
      </c>
      <c r="J11" s="19"/>
      <c r="K11" s="31">
        <v>1663220427</v>
      </c>
      <c r="L11" s="19"/>
      <c r="M11" s="31">
        <v>0</v>
      </c>
      <c r="N11" s="19"/>
      <c r="O11" s="31">
        <v>-404960635</v>
      </c>
      <c r="P11" s="19"/>
      <c r="Q11" s="31">
        <v>1258259792</v>
      </c>
    </row>
    <row r="12" spans="1:17">
      <c r="A12" s="19" t="s">
        <v>243</v>
      </c>
      <c r="B12" s="19"/>
      <c r="C12" s="31">
        <v>0</v>
      </c>
      <c r="D12" s="19"/>
      <c r="E12" s="31">
        <v>0</v>
      </c>
      <c r="F12" s="19"/>
      <c r="G12" s="31">
        <v>0</v>
      </c>
      <c r="H12" s="19"/>
      <c r="I12" s="31">
        <v>0</v>
      </c>
      <c r="J12" s="19"/>
      <c r="K12" s="31">
        <v>160891661</v>
      </c>
      <c r="L12" s="19"/>
      <c r="M12" s="31">
        <v>0</v>
      </c>
      <c r="N12" s="19"/>
      <c r="O12" s="31">
        <v>70095226</v>
      </c>
      <c r="P12" s="19"/>
      <c r="Q12" s="31">
        <v>230986887</v>
      </c>
    </row>
    <row r="13" spans="1:17">
      <c r="A13" s="19" t="s">
        <v>247</v>
      </c>
      <c r="B13" s="19"/>
      <c r="C13" s="31">
        <v>0</v>
      </c>
      <c r="D13" s="19"/>
      <c r="E13" s="31">
        <v>0</v>
      </c>
      <c r="F13" s="19"/>
      <c r="G13" s="31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3119146</v>
      </c>
      <c r="P13" s="19"/>
      <c r="Q13" s="31">
        <v>3119146</v>
      </c>
    </row>
    <row r="14" spans="1:17">
      <c r="A14" s="19" t="s">
        <v>248</v>
      </c>
      <c r="B14" s="19"/>
      <c r="C14" s="31">
        <v>0</v>
      </c>
      <c r="D14" s="19"/>
      <c r="E14" s="31">
        <v>0</v>
      </c>
      <c r="F14" s="19"/>
      <c r="G14" s="31">
        <v>0</v>
      </c>
      <c r="H14" s="19"/>
      <c r="I14" s="31">
        <v>0</v>
      </c>
      <c r="J14" s="19"/>
      <c r="K14" s="31">
        <v>0</v>
      </c>
      <c r="L14" s="19"/>
      <c r="M14" s="31">
        <v>0</v>
      </c>
      <c r="N14" s="19"/>
      <c r="O14" s="31">
        <v>408262880</v>
      </c>
      <c r="P14" s="19"/>
      <c r="Q14" s="31">
        <v>408262880</v>
      </c>
    </row>
    <row r="15" spans="1:17">
      <c r="A15" s="19" t="s">
        <v>197</v>
      </c>
      <c r="B15" s="19"/>
      <c r="C15" s="31">
        <v>0</v>
      </c>
      <c r="D15" s="19"/>
      <c r="E15" s="31">
        <v>94685872</v>
      </c>
      <c r="F15" s="19"/>
      <c r="G15" s="31">
        <v>0</v>
      </c>
      <c r="H15" s="19"/>
      <c r="I15" s="31">
        <v>94685872</v>
      </c>
      <c r="J15" s="19"/>
      <c r="K15" s="31">
        <v>0</v>
      </c>
      <c r="L15" s="19"/>
      <c r="M15" s="31">
        <v>94685872</v>
      </c>
      <c r="N15" s="19"/>
      <c r="O15" s="31">
        <v>114779593</v>
      </c>
      <c r="P15" s="19"/>
      <c r="Q15" s="31">
        <v>209465465</v>
      </c>
    </row>
    <row r="16" spans="1:17">
      <c r="A16" s="19" t="s">
        <v>249</v>
      </c>
      <c r="B16" s="19"/>
      <c r="C16" s="31">
        <v>0</v>
      </c>
      <c r="D16" s="19"/>
      <c r="E16" s="31">
        <v>0</v>
      </c>
      <c r="F16" s="19"/>
      <c r="G16" s="31">
        <v>0</v>
      </c>
      <c r="H16" s="19"/>
      <c r="I16" s="31">
        <v>0</v>
      </c>
      <c r="J16" s="19"/>
      <c r="K16" s="31">
        <v>0</v>
      </c>
      <c r="L16" s="19"/>
      <c r="M16" s="31">
        <v>0</v>
      </c>
      <c r="N16" s="19"/>
      <c r="O16" s="31">
        <v>434917</v>
      </c>
      <c r="P16" s="19"/>
      <c r="Q16" s="31">
        <v>434917</v>
      </c>
    </row>
    <row r="17" spans="1:17">
      <c r="A17" s="19" t="s">
        <v>250</v>
      </c>
      <c r="B17" s="19"/>
      <c r="C17" s="31">
        <v>0</v>
      </c>
      <c r="D17" s="19"/>
      <c r="E17" s="31">
        <v>0</v>
      </c>
      <c r="F17" s="19"/>
      <c r="G17" s="31">
        <v>0</v>
      </c>
      <c r="H17" s="19"/>
      <c r="I17" s="31">
        <v>0</v>
      </c>
      <c r="J17" s="19"/>
      <c r="K17" s="31">
        <v>0</v>
      </c>
      <c r="L17" s="19"/>
      <c r="M17" s="31">
        <v>0</v>
      </c>
      <c r="N17" s="19"/>
      <c r="O17" s="31">
        <v>-23096449</v>
      </c>
      <c r="P17" s="19"/>
      <c r="Q17" s="31">
        <v>-23096449</v>
      </c>
    </row>
    <row r="18" spans="1:17">
      <c r="A18" s="19" t="s">
        <v>121</v>
      </c>
      <c r="B18" s="19"/>
      <c r="C18" s="31">
        <v>0</v>
      </c>
      <c r="D18" s="19"/>
      <c r="E18" s="31">
        <v>0</v>
      </c>
      <c r="F18" s="19"/>
      <c r="G18" s="31">
        <v>0</v>
      </c>
      <c r="H18" s="19"/>
      <c r="I18" s="31">
        <v>0</v>
      </c>
      <c r="J18" s="19"/>
      <c r="K18" s="31">
        <v>0</v>
      </c>
      <c r="L18" s="19"/>
      <c r="M18" s="31">
        <v>0</v>
      </c>
      <c r="N18" s="19"/>
      <c r="O18" s="31">
        <v>1209580725</v>
      </c>
      <c r="P18" s="19"/>
      <c r="Q18" s="31">
        <v>1209580725</v>
      </c>
    </row>
    <row r="19" spans="1:17">
      <c r="A19" s="19" t="s">
        <v>251</v>
      </c>
      <c r="B19" s="19"/>
      <c r="C19" s="31">
        <v>0</v>
      </c>
      <c r="D19" s="19"/>
      <c r="E19" s="31">
        <v>0</v>
      </c>
      <c r="F19" s="19"/>
      <c r="G19" s="31">
        <v>0</v>
      </c>
      <c r="H19" s="19"/>
      <c r="I19" s="31">
        <v>0</v>
      </c>
      <c r="J19" s="19"/>
      <c r="K19" s="31">
        <v>0</v>
      </c>
      <c r="L19" s="19"/>
      <c r="M19" s="31">
        <v>0</v>
      </c>
      <c r="N19" s="19"/>
      <c r="O19" s="31">
        <v>399005289</v>
      </c>
      <c r="P19" s="19"/>
      <c r="Q19" s="31">
        <v>399005289</v>
      </c>
    </row>
    <row r="20" spans="1:17">
      <c r="A20" s="19" t="s">
        <v>122</v>
      </c>
      <c r="B20" s="19"/>
      <c r="C20" s="31">
        <v>2613929722</v>
      </c>
      <c r="D20" s="19"/>
      <c r="E20" s="31">
        <v>-2519543250</v>
      </c>
      <c r="F20" s="19"/>
      <c r="G20" s="31">
        <v>0</v>
      </c>
      <c r="H20" s="19"/>
      <c r="I20" s="31">
        <v>94386472</v>
      </c>
      <c r="J20" s="19"/>
      <c r="K20" s="31">
        <v>9989671558</v>
      </c>
      <c r="L20" s="19"/>
      <c r="M20" s="31">
        <v>839847750</v>
      </c>
      <c r="N20" s="19"/>
      <c r="O20" s="31">
        <v>0</v>
      </c>
      <c r="P20" s="19"/>
      <c r="Q20" s="31">
        <v>10829519308</v>
      </c>
    </row>
    <row r="21" spans="1:17">
      <c r="A21" s="19" t="s">
        <v>169</v>
      </c>
      <c r="B21" s="19"/>
      <c r="C21" s="31">
        <v>0</v>
      </c>
      <c r="D21" s="19"/>
      <c r="E21" s="31">
        <v>26885389</v>
      </c>
      <c r="F21" s="19"/>
      <c r="G21" s="31">
        <v>0</v>
      </c>
      <c r="H21" s="19"/>
      <c r="I21" s="31">
        <v>26885389</v>
      </c>
      <c r="J21" s="19"/>
      <c r="K21" s="31">
        <v>0</v>
      </c>
      <c r="L21" s="19"/>
      <c r="M21" s="31">
        <v>26885389</v>
      </c>
      <c r="N21" s="19"/>
      <c r="O21" s="31">
        <v>0</v>
      </c>
      <c r="P21" s="19"/>
      <c r="Q21" s="31">
        <v>26885389</v>
      </c>
    </row>
    <row r="22" spans="1:17">
      <c r="A22" s="19" t="s">
        <v>201</v>
      </c>
      <c r="B22" s="19"/>
      <c r="C22" s="31">
        <v>0</v>
      </c>
      <c r="D22" s="19"/>
      <c r="E22" s="31">
        <v>68735517</v>
      </c>
      <c r="F22" s="19"/>
      <c r="G22" s="31">
        <v>0</v>
      </c>
      <c r="H22" s="19"/>
      <c r="I22" s="31">
        <v>68735517</v>
      </c>
      <c r="J22" s="19"/>
      <c r="K22" s="31">
        <v>0</v>
      </c>
      <c r="L22" s="19"/>
      <c r="M22" s="31">
        <v>68735517</v>
      </c>
      <c r="N22" s="19"/>
      <c r="O22" s="31">
        <v>0</v>
      </c>
      <c r="P22" s="19"/>
      <c r="Q22" s="31">
        <v>68735517</v>
      </c>
    </row>
    <row r="23" spans="1:17" ht="19.5" thickBot="1">
      <c r="A23" s="2" t="s">
        <v>73</v>
      </c>
      <c r="C23" s="23">
        <f>SUM(C9:C22)</f>
        <v>2613929722</v>
      </c>
      <c r="E23" s="23">
        <f>SUM(E9:E22)</f>
        <v>-2724551369</v>
      </c>
      <c r="G23" s="23">
        <f>SUM(G9:G22)</f>
        <v>691529594</v>
      </c>
      <c r="I23" s="23">
        <f>SUM(I9:I22)</f>
        <v>580907947</v>
      </c>
      <c r="K23" s="23">
        <f>SUM(K9:K22)</f>
        <v>11813783646</v>
      </c>
      <c r="M23" s="23">
        <f>SUM(M9:M22)</f>
        <v>1030154528</v>
      </c>
      <c r="O23" s="23">
        <f>SUM(O9:O22)</f>
        <v>2636759540</v>
      </c>
      <c r="Q23" s="23">
        <f>SUM(Q9:Q22)</f>
        <v>15480697714</v>
      </c>
    </row>
    <row r="24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paperSize="9" scale="6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4"/>
  <sheetViews>
    <sheetView rightToLeft="1" view="pageBreakPreview" zoomScaleNormal="100" zoomScaleSheetLayoutView="100" workbookViewId="0">
      <selection activeCell="A23" sqref="A23:XFD27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2" ht="30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2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2" s="14" customFormat="1" ht="25.5">
      <c r="A5" s="51" t="s">
        <v>94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7" spans="1:12" ht="30.75" thickBot="1">
      <c r="A7" s="58" t="s">
        <v>74</v>
      </c>
      <c r="B7" s="58" t="s">
        <v>74</v>
      </c>
      <c r="C7" s="58" t="s">
        <v>74</v>
      </c>
      <c r="E7" s="58" t="s">
        <v>50</v>
      </c>
      <c r="F7" s="58" t="s">
        <v>50</v>
      </c>
      <c r="G7" s="58" t="s">
        <v>50</v>
      </c>
      <c r="I7" s="58" t="s">
        <v>51</v>
      </c>
      <c r="J7" s="58" t="s">
        <v>51</v>
      </c>
      <c r="K7" s="58" t="s">
        <v>51</v>
      </c>
    </row>
    <row r="8" spans="1:12" ht="30.75" thickBot="1">
      <c r="A8" s="57" t="s">
        <v>75</v>
      </c>
      <c r="B8" s="12"/>
      <c r="C8" s="57" t="s">
        <v>38</v>
      </c>
      <c r="E8" s="57" t="s">
        <v>76</v>
      </c>
      <c r="F8" s="12"/>
      <c r="G8" s="57" t="s">
        <v>77</v>
      </c>
      <c r="I8" s="57" t="s">
        <v>76</v>
      </c>
      <c r="J8" s="12"/>
      <c r="K8" s="57" t="s">
        <v>77</v>
      </c>
    </row>
    <row r="9" spans="1:12">
      <c r="A9" s="2" t="s">
        <v>204</v>
      </c>
      <c r="C9" s="2" t="s">
        <v>57</v>
      </c>
      <c r="E9" s="37">
        <v>44383560</v>
      </c>
      <c r="G9" s="43" t="s">
        <v>57</v>
      </c>
      <c r="I9" s="37">
        <v>44383560</v>
      </c>
      <c r="J9" s="21"/>
      <c r="K9" s="21" t="s">
        <v>57</v>
      </c>
      <c r="L9" s="4">
        <f t="shared" ref="L9:L23" si="0">SUM(E9:K9)</f>
        <v>88767120</v>
      </c>
    </row>
    <row r="10" spans="1:12">
      <c r="A10" s="19" t="s">
        <v>46</v>
      </c>
      <c r="B10" s="19"/>
      <c r="C10" s="19" t="s">
        <v>209</v>
      </c>
      <c r="D10" s="19"/>
      <c r="E10" s="20">
        <v>4247</v>
      </c>
      <c r="F10" s="19"/>
      <c r="G10" s="19" t="s">
        <v>57</v>
      </c>
      <c r="H10" s="19"/>
      <c r="I10" s="20">
        <v>16849</v>
      </c>
      <c r="J10" s="21"/>
      <c r="K10" s="21" t="s">
        <v>57</v>
      </c>
      <c r="L10" s="4">
        <f t="shared" si="0"/>
        <v>21096</v>
      </c>
    </row>
    <row r="11" spans="1:12">
      <c r="A11" s="19" t="s">
        <v>245</v>
      </c>
      <c r="B11" s="19"/>
      <c r="C11" s="19" t="s">
        <v>295</v>
      </c>
      <c r="D11" s="19"/>
      <c r="E11" s="20">
        <v>0</v>
      </c>
      <c r="F11" s="19"/>
      <c r="G11" s="19" t="s">
        <v>57</v>
      </c>
      <c r="H11" s="19"/>
      <c r="I11" s="20">
        <v>1195419</v>
      </c>
      <c r="J11" s="21"/>
      <c r="K11" s="21" t="s">
        <v>57</v>
      </c>
      <c r="L11" s="4">
        <f t="shared" si="0"/>
        <v>1195419</v>
      </c>
    </row>
    <row r="12" spans="1:12">
      <c r="A12" s="19" t="s">
        <v>211</v>
      </c>
      <c r="B12" s="19"/>
      <c r="C12" s="19" t="s">
        <v>212</v>
      </c>
      <c r="D12" s="19"/>
      <c r="E12" s="20">
        <v>0</v>
      </c>
      <c r="F12" s="19"/>
      <c r="G12" s="19" t="s">
        <v>57</v>
      </c>
      <c r="H12" s="19"/>
      <c r="I12" s="20">
        <v>28596</v>
      </c>
      <c r="J12" s="21"/>
      <c r="K12" s="21" t="s">
        <v>57</v>
      </c>
      <c r="L12" s="4">
        <f t="shared" si="0"/>
        <v>28596</v>
      </c>
    </row>
    <row r="13" spans="1:12">
      <c r="A13" s="19" t="s">
        <v>159</v>
      </c>
      <c r="B13" s="19"/>
      <c r="C13" s="19" t="s">
        <v>214</v>
      </c>
      <c r="D13" s="19"/>
      <c r="E13" s="20">
        <v>650410982</v>
      </c>
      <c r="F13" s="19"/>
      <c r="G13" s="19" t="s">
        <v>57</v>
      </c>
      <c r="H13" s="19"/>
      <c r="I13" s="20">
        <v>3984494074</v>
      </c>
      <c r="J13" s="21"/>
      <c r="K13" s="21" t="s">
        <v>57</v>
      </c>
      <c r="L13" s="4">
        <f t="shared" si="0"/>
        <v>4634905056</v>
      </c>
    </row>
    <row r="14" spans="1:12">
      <c r="A14" s="19" t="s">
        <v>46</v>
      </c>
      <c r="B14" s="19"/>
      <c r="C14" s="19" t="s">
        <v>217</v>
      </c>
      <c r="D14" s="19"/>
      <c r="E14" s="20">
        <v>2559320</v>
      </c>
      <c r="F14" s="19"/>
      <c r="G14" s="19" t="s">
        <v>57</v>
      </c>
      <c r="H14" s="19"/>
      <c r="I14" s="20">
        <v>6019193</v>
      </c>
      <c r="J14" s="21"/>
      <c r="K14" s="21" t="s">
        <v>57</v>
      </c>
      <c r="L14" s="4">
        <f t="shared" si="0"/>
        <v>8578513</v>
      </c>
    </row>
    <row r="15" spans="1:12">
      <c r="A15" s="19" t="s">
        <v>220</v>
      </c>
      <c r="B15" s="19"/>
      <c r="C15" s="19" t="s">
        <v>223</v>
      </c>
      <c r="D15" s="19"/>
      <c r="E15" s="20">
        <v>981</v>
      </c>
      <c r="F15" s="19"/>
      <c r="G15" s="19" t="s">
        <v>57</v>
      </c>
      <c r="H15" s="19"/>
      <c r="I15" s="20">
        <v>3842</v>
      </c>
      <c r="J15" s="21"/>
      <c r="K15" s="21" t="s">
        <v>57</v>
      </c>
      <c r="L15" s="4"/>
    </row>
    <row r="16" spans="1:12">
      <c r="A16" s="19" t="s">
        <v>224</v>
      </c>
      <c r="B16" s="19"/>
      <c r="C16" s="19" t="s">
        <v>225</v>
      </c>
      <c r="D16" s="19"/>
      <c r="E16" s="20">
        <v>870944</v>
      </c>
      <c r="F16" s="19"/>
      <c r="G16" s="19" t="s">
        <v>57</v>
      </c>
      <c r="H16" s="19"/>
      <c r="I16" s="20">
        <v>3454376</v>
      </c>
      <c r="J16" s="21"/>
      <c r="K16" s="21" t="s">
        <v>57</v>
      </c>
      <c r="L16" s="4"/>
    </row>
    <row r="17" spans="1:12">
      <c r="A17" s="19" t="s">
        <v>227</v>
      </c>
      <c r="B17" s="19"/>
      <c r="C17" s="19" t="s">
        <v>228</v>
      </c>
      <c r="D17" s="19"/>
      <c r="E17" s="20">
        <v>572052</v>
      </c>
      <c r="F17" s="19"/>
      <c r="G17" s="19" t="s">
        <v>57</v>
      </c>
      <c r="H17" s="19"/>
      <c r="I17" s="20">
        <v>14984437</v>
      </c>
      <c r="J17" s="21"/>
      <c r="K17" s="21" t="s">
        <v>57</v>
      </c>
      <c r="L17" s="4"/>
    </row>
    <row r="18" spans="1:12">
      <c r="A18" s="19" t="s">
        <v>231</v>
      </c>
      <c r="B18" s="19"/>
      <c r="C18" s="19" t="s">
        <v>232</v>
      </c>
      <c r="D18" s="19"/>
      <c r="E18" s="20">
        <v>11191</v>
      </c>
      <c r="F18" s="19"/>
      <c r="G18" s="19" t="s">
        <v>57</v>
      </c>
      <c r="H18" s="19"/>
      <c r="I18" s="20">
        <v>30392</v>
      </c>
      <c r="J18" s="21"/>
      <c r="K18" s="21" t="s">
        <v>57</v>
      </c>
      <c r="L18" s="4"/>
    </row>
    <row r="19" spans="1:12">
      <c r="A19" s="19" t="s">
        <v>227</v>
      </c>
      <c r="B19" s="19"/>
      <c r="C19" s="19" t="s">
        <v>296</v>
      </c>
      <c r="D19" s="19"/>
      <c r="E19" s="20">
        <v>0</v>
      </c>
      <c r="F19" s="19"/>
      <c r="G19" s="19" t="s">
        <v>57</v>
      </c>
      <c r="H19" s="19"/>
      <c r="I19" s="20">
        <v>3671083184</v>
      </c>
      <c r="J19" s="21"/>
      <c r="K19" s="21" t="s">
        <v>57</v>
      </c>
      <c r="L19" s="4"/>
    </row>
    <row r="20" spans="1:12">
      <c r="A20" s="19" t="s">
        <v>106</v>
      </c>
      <c r="B20" s="19"/>
      <c r="C20" s="19" t="s">
        <v>234</v>
      </c>
      <c r="D20" s="19"/>
      <c r="E20" s="20">
        <v>4647</v>
      </c>
      <c r="F20" s="19"/>
      <c r="G20" s="19" t="s">
        <v>57</v>
      </c>
      <c r="H20" s="19"/>
      <c r="I20" s="20">
        <v>48038</v>
      </c>
      <c r="J20" s="21"/>
      <c r="K20" s="21" t="s">
        <v>57</v>
      </c>
      <c r="L20" s="4"/>
    </row>
    <row r="21" spans="1:12">
      <c r="A21" s="19" t="s">
        <v>106</v>
      </c>
      <c r="B21" s="19"/>
      <c r="C21" s="19" t="s">
        <v>235</v>
      </c>
      <c r="D21" s="19"/>
      <c r="E21" s="20">
        <v>1816438359</v>
      </c>
      <c r="F21" s="19"/>
      <c r="G21" s="19" t="s">
        <v>57</v>
      </c>
      <c r="H21" s="19"/>
      <c r="I21" s="20">
        <v>8675185276</v>
      </c>
      <c r="J21" s="21"/>
      <c r="K21" s="21" t="s">
        <v>57</v>
      </c>
      <c r="L21" s="4"/>
    </row>
    <row r="22" spans="1:12">
      <c r="A22" s="19" t="s">
        <v>159</v>
      </c>
      <c r="B22" s="19"/>
      <c r="C22" s="19" t="s">
        <v>238</v>
      </c>
      <c r="D22" s="19"/>
      <c r="E22" s="20">
        <v>35384</v>
      </c>
      <c r="F22" s="19"/>
      <c r="G22" s="19" t="s">
        <v>57</v>
      </c>
      <c r="H22" s="19"/>
      <c r="I22" s="20">
        <v>162551</v>
      </c>
      <c r="J22" s="21"/>
      <c r="K22" s="21" t="s">
        <v>57</v>
      </c>
      <c r="L22" s="4"/>
    </row>
    <row r="23" spans="1:12" ht="19.5" thickBot="1">
      <c r="A23" s="2" t="s">
        <v>73</v>
      </c>
      <c r="E23" s="7">
        <f>SUM(E9:E22)</f>
        <v>2515291667</v>
      </c>
      <c r="G23" s="13"/>
      <c r="I23" s="7">
        <f>SUM(I9:I22)</f>
        <v>16401089787</v>
      </c>
      <c r="K23" s="13"/>
      <c r="L23" s="4">
        <f t="shared" si="0"/>
        <v>18916381454</v>
      </c>
    </row>
    <row r="24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paperSize="9" scale="6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3"/>
  <sheetViews>
    <sheetView rightToLeft="1" view="pageBreakPreview" zoomScaleNormal="100" zoomScaleSheetLayoutView="100" workbookViewId="0">
      <selection activeCell="A9" sqref="A9:E11"/>
    </sheetView>
  </sheetViews>
  <sheetFormatPr defaultRowHeight="18.75"/>
  <cols>
    <col min="1" max="1" width="38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52" t="s">
        <v>0</v>
      </c>
      <c r="B2" s="52"/>
      <c r="C2" s="52"/>
      <c r="D2" s="52"/>
      <c r="E2" s="52"/>
    </row>
    <row r="3" spans="1:5" ht="30">
      <c r="A3" s="52" t="s">
        <v>48</v>
      </c>
      <c r="B3" s="52"/>
      <c r="C3" s="52"/>
      <c r="D3" s="52"/>
      <c r="E3" s="52"/>
    </row>
    <row r="4" spans="1:5" ht="30">
      <c r="A4" s="52" t="str">
        <f>سهام!A4</f>
        <v>برای ماه منتهی به 1400/04/31</v>
      </c>
      <c r="B4" s="52"/>
      <c r="C4" s="52"/>
      <c r="D4" s="52"/>
      <c r="E4" s="52"/>
    </row>
    <row r="5" spans="1:5" customFormat="1" ht="25.5">
      <c r="A5" s="51" t="s">
        <v>95</v>
      </c>
      <c r="B5" s="51"/>
      <c r="C5" s="51"/>
      <c r="D5" s="51"/>
      <c r="E5" s="51"/>
    </row>
    <row r="7" spans="1:5" ht="30.75" thickBot="1">
      <c r="A7" s="53" t="s">
        <v>78</v>
      </c>
      <c r="C7" s="58" t="s">
        <v>50</v>
      </c>
      <c r="E7" s="58" t="s">
        <v>117</v>
      </c>
    </row>
    <row r="8" spans="1:5" ht="30.75" thickBot="1">
      <c r="A8" s="58" t="s">
        <v>78</v>
      </c>
      <c r="C8" s="58" t="s">
        <v>41</v>
      </c>
      <c r="E8" s="58" t="s">
        <v>41</v>
      </c>
    </row>
    <row r="9" spans="1:5" ht="21">
      <c r="A9" s="3" t="s">
        <v>297</v>
      </c>
      <c r="C9" s="37">
        <v>0</v>
      </c>
      <c r="E9" s="37">
        <v>6815</v>
      </c>
    </row>
    <row r="10" spans="1:5" ht="21">
      <c r="A10" s="45" t="s">
        <v>298</v>
      </c>
      <c r="B10" s="19"/>
      <c r="C10" s="20">
        <v>0</v>
      </c>
      <c r="D10" s="19"/>
      <c r="E10" s="20">
        <v>20240408</v>
      </c>
    </row>
    <row r="11" spans="1:5" ht="21.75" thickBot="1">
      <c r="A11" s="3" t="s">
        <v>79</v>
      </c>
      <c r="C11" s="40">
        <v>2472416</v>
      </c>
      <c r="E11" s="40">
        <v>23517819</v>
      </c>
    </row>
    <row r="12" spans="1:5" ht="22.5" thickTop="1" thickBot="1">
      <c r="A12" s="3" t="s">
        <v>73</v>
      </c>
      <c r="C12" s="7">
        <f>SUM(C9:C11)</f>
        <v>2472416</v>
      </c>
      <c r="E12" s="7">
        <f>SUM(E9:E11)</f>
        <v>43765042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rintOptions horizontalCentered="1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9"/>
  <sheetViews>
    <sheetView rightToLeft="1" tabSelected="1" view="pageBreakPreview" zoomScaleNormal="100" zoomScaleSheetLayoutView="100" workbookViewId="0">
      <selection activeCell="C17" sqref="C17"/>
    </sheetView>
  </sheetViews>
  <sheetFormatPr defaultRowHeight="18.75"/>
  <cols>
    <col min="1" max="1" width="24.42578125" style="2" bestFit="1" customWidth="1"/>
    <col min="2" max="2" width="1" style="2" customWidth="1"/>
    <col min="3" max="3" width="16.14062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52" t="s">
        <v>0</v>
      </c>
      <c r="B2" s="52"/>
      <c r="C2" s="52"/>
      <c r="D2" s="52"/>
      <c r="E2" s="52"/>
      <c r="F2" s="52"/>
      <c r="G2" s="52"/>
    </row>
    <row r="3" spans="1:23" ht="30">
      <c r="A3" s="52" t="s">
        <v>48</v>
      </c>
      <c r="B3" s="52"/>
      <c r="C3" s="52"/>
      <c r="D3" s="52"/>
      <c r="E3" s="52"/>
      <c r="F3" s="52"/>
      <c r="G3" s="52"/>
    </row>
    <row r="4" spans="1:23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</row>
    <row r="5" spans="1:23" customFormat="1" ht="25.5">
      <c r="A5" s="51" t="s">
        <v>96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7" spans="1:23" ht="30.75" thickBot="1">
      <c r="A7" s="58" t="s">
        <v>52</v>
      </c>
      <c r="C7" s="58" t="s">
        <v>41</v>
      </c>
      <c r="E7" s="69" t="s">
        <v>71</v>
      </c>
      <c r="G7" s="69" t="s">
        <v>12</v>
      </c>
      <c r="I7" s="4"/>
    </row>
    <row r="8" spans="1:23">
      <c r="A8" s="2" t="s">
        <v>114</v>
      </c>
      <c r="C8" s="37">
        <v>10947933364</v>
      </c>
      <c r="E8" s="46" t="s">
        <v>299</v>
      </c>
      <c r="G8" s="38" t="s">
        <v>300</v>
      </c>
      <c r="I8" s="6"/>
    </row>
    <row r="9" spans="1:23">
      <c r="A9" s="19" t="s">
        <v>115</v>
      </c>
      <c r="B9" s="19"/>
      <c r="C9" s="20">
        <v>580907947</v>
      </c>
      <c r="D9" s="19"/>
      <c r="E9" s="48" t="s">
        <v>301</v>
      </c>
      <c r="F9" s="19"/>
      <c r="G9" s="32" t="s">
        <v>302</v>
      </c>
      <c r="I9" s="6"/>
    </row>
    <row r="10" spans="1:23" ht="19.5" thickBot="1">
      <c r="A10" s="2" t="s">
        <v>116</v>
      </c>
      <c r="C10" s="40">
        <v>2515291667</v>
      </c>
      <c r="E10" s="47" t="s">
        <v>303</v>
      </c>
      <c r="G10" s="41" t="s">
        <v>304</v>
      </c>
      <c r="I10" s="6"/>
    </row>
    <row r="11" spans="1:23" ht="20.25" thickTop="1" thickBot="1">
      <c r="A11" s="2" t="s">
        <v>73</v>
      </c>
      <c r="C11" s="7">
        <f>SUM(C8:C10)</f>
        <v>14044132978</v>
      </c>
      <c r="E11" s="26">
        <f>SUM(E8:E10)</f>
        <v>0</v>
      </c>
      <c r="G11" s="8">
        <f>SUM(G8:G10)</f>
        <v>0</v>
      </c>
    </row>
    <row r="12" spans="1:23" ht="19.5" thickTop="1"/>
    <row r="14" spans="1:23">
      <c r="C14" s="4"/>
    </row>
    <row r="15" spans="1:23">
      <c r="C15" s="4"/>
    </row>
    <row r="16" spans="1:23">
      <c r="C16" s="4"/>
    </row>
    <row r="17" spans="3:3">
      <c r="C17" s="4"/>
    </row>
    <row r="18" spans="3:3">
      <c r="C18" s="4"/>
    </row>
    <row r="19" spans="3:3">
      <c r="C19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rintOptions horizontalCentere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9"/>
  <sheetViews>
    <sheetView rightToLeft="1" view="pageBreakPreview" zoomScaleNormal="100" zoomScaleSheetLayoutView="100" workbookViewId="0">
      <selection activeCell="G12" sqref="G12"/>
    </sheetView>
  </sheetViews>
  <sheetFormatPr defaultRowHeight="18.75"/>
  <cols>
    <col min="1" max="1" width="26" style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s="14" customFormat="1" ht="25.5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>
      <c r="A7" s="53" t="s">
        <v>2</v>
      </c>
      <c r="C7" s="58" t="str">
        <f>سهام!C8</f>
        <v>1400/03/31</v>
      </c>
      <c r="D7" s="58" t="s">
        <v>3</v>
      </c>
      <c r="E7" s="58" t="s">
        <v>3</v>
      </c>
      <c r="F7" s="58" t="s">
        <v>3</v>
      </c>
      <c r="G7" s="58" t="s">
        <v>3</v>
      </c>
      <c r="H7" s="58" t="s">
        <v>3</v>
      </c>
      <c r="I7" s="58" t="s">
        <v>3</v>
      </c>
      <c r="K7" s="58" t="str">
        <f>سهام!Q8</f>
        <v>1400/04/31</v>
      </c>
      <c r="L7" s="58" t="s">
        <v>5</v>
      </c>
      <c r="M7" s="58" t="s">
        <v>5</v>
      </c>
      <c r="N7" s="58" t="s">
        <v>5</v>
      </c>
      <c r="O7" s="58" t="s">
        <v>5</v>
      </c>
      <c r="P7" s="58" t="s">
        <v>5</v>
      </c>
      <c r="Q7" s="58" t="s">
        <v>5</v>
      </c>
    </row>
    <row r="8" spans="1:17" ht="30.75" thickBot="1">
      <c r="A8" s="58" t="s">
        <v>2</v>
      </c>
      <c r="C8" s="57" t="s">
        <v>14</v>
      </c>
      <c r="D8" s="9"/>
      <c r="E8" s="57" t="s">
        <v>15</v>
      </c>
      <c r="F8" s="9"/>
      <c r="G8" s="57" t="s">
        <v>16</v>
      </c>
      <c r="H8" s="9"/>
      <c r="I8" s="57" t="s">
        <v>17</v>
      </c>
      <c r="K8" s="57" t="s">
        <v>14</v>
      </c>
      <c r="L8" s="9"/>
      <c r="M8" s="57" t="s">
        <v>15</v>
      </c>
      <c r="N8" s="9"/>
      <c r="O8" s="57" t="s">
        <v>16</v>
      </c>
      <c r="P8" s="9"/>
      <c r="Q8" s="57" t="s">
        <v>17</v>
      </c>
    </row>
    <row r="9" spans="1:17" ht="53.25" customHeight="1">
      <c r="A9" s="1" t="s">
        <v>155</v>
      </c>
      <c r="C9" s="1">
        <v>27158</v>
      </c>
      <c r="E9" s="1">
        <v>3647</v>
      </c>
      <c r="G9" s="1" t="s">
        <v>156</v>
      </c>
      <c r="I9" s="1">
        <v>2.0479883130942501E-2</v>
      </c>
      <c r="K9" s="1">
        <v>0</v>
      </c>
      <c r="M9" s="1">
        <v>3647</v>
      </c>
      <c r="O9" s="1" t="s">
        <v>57</v>
      </c>
      <c r="Q9" s="1">
        <v>0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7"/>
  <sheetViews>
    <sheetView rightToLeft="1" view="pageBreakPreview" zoomScale="80" zoomScaleNormal="100" zoomScaleSheetLayoutView="80" workbookViewId="0">
      <selection activeCell="A10" sqref="A10:XFD16"/>
    </sheetView>
  </sheetViews>
  <sheetFormatPr defaultRowHeight="18.75"/>
  <cols>
    <col min="1" max="1" width="30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85546875" style="2" bestFit="1" customWidth="1"/>
    <col min="12" max="12" width="1" style="2" customWidth="1"/>
    <col min="13" max="13" width="10.42578125" style="2" bestFit="1" customWidth="1"/>
    <col min="14" max="14" width="1" style="2" customWidth="1"/>
    <col min="15" max="15" width="9.42578125" style="2" bestFit="1" customWidth="1"/>
    <col min="16" max="16" width="1" style="2" customWidth="1"/>
    <col min="17" max="17" width="18.5703125" style="2" bestFit="1" customWidth="1"/>
    <col min="18" max="18" width="1" style="2" customWidth="1"/>
    <col min="19" max="19" width="20.140625" style="2" bestFit="1" customWidth="1"/>
    <col min="20" max="20" width="1" style="2" customWidth="1"/>
    <col min="21" max="21" width="8.42578125" style="2" bestFit="1" customWidth="1"/>
    <col min="22" max="22" width="1" style="2" customWidth="1"/>
    <col min="23" max="23" width="17.140625" style="2" bestFit="1" customWidth="1"/>
    <col min="24" max="24" width="1" style="2" customWidth="1"/>
    <col min="25" max="25" width="8.42578125" style="2" bestFit="1" customWidth="1"/>
    <col min="26" max="26" width="1" style="2" customWidth="1"/>
    <col min="27" max="27" width="17.140625" style="2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28515625" style="2" bestFit="1" customWidth="1"/>
    <col min="32" max="32" width="1" style="2" customWidth="1"/>
    <col min="33" max="33" width="18.28515625" style="2" bestFit="1" customWidth="1"/>
    <col min="34" max="34" width="1" style="2" customWidth="1"/>
    <col min="35" max="35" width="20.140625" style="2" bestFit="1" customWidth="1"/>
    <col min="36" max="36" width="1" style="2" customWidth="1"/>
    <col min="37" max="37" width="31.140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</row>
    <row r="3" spans="1:37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</row>
    <row r="4" spans="1:37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</row>
    <row r="5" spans="1:37" s="16" customFormat="1" ht="25.5">
      <c r="A5" s="51" t="s">
        <v>84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</row>
    <row r="7" spans="1:37" ht="30.75" thickBot="1">
      <c r="A7" s="58" t="s">
        <v>18</v>
      </c>
      <c r="B7" s="58" t="s">
        <v>18</v>
      </c>
      <c r="C7" s="58" t="s">
        <v>18</v>
      </c>
      <c r="D7" s="58" t="s">
        <v>18</v>
      </c>
      <c r="E7" s="58" t="s">
        <v>18</v>
      </c>
      <c r="F7" s="58" t="s">
        <v>18</v>
      </c>
      <c r="G7" s="58" t="s">
        <v>18</v>
      </c>
      <c r="H7" s="58" t="s">
        <v>18</v>
      </c>
      <c r="I7" s="58" t="s">
        <v>18</v>
      </c>
      <c r="J7" s="58" t="s">
        <v>18</v>
      </c>
      <c r="K7" s="58" t="s">
        <v>18</v>
      </c>
      <c r="L7" s="58" t="s">
        <v>18</v>
      </c>
      <c r="M7" s="58" t="s">
        <v>18</v>
      </c>
      <c r="O7" s="58" t="str">
        <f>سهام!C8</f>
        <v>1400/03/31</v>
      </c>
      <c r="P7" s="58" t="s">
        <v>3</v>
      </c>
      <c r="Q7" s="58" t="s">
        <v>3</v>
      </c>
      <c r="R7" s="58" t="s">
        <v>3</v>
      </c>
      <c r="S7" s="58" t="s">
        <v>3</v>
      </c>
      <c r="U7" s="58" t="s">
        <v>4</v>
      </c>
      <c r="V7" s="58" t="s">
        <v>4</v>
      </c>
      <c r="W7" s="58" t="s">
        <v>4</v>
      </c>
      <c r="X7" s="58" t="s">
        <v>4</v>
      </c>
      <c r="Y7" s="58" t="s">
        <v>4</v>
      </c>
      <c r="Z7" s="58" t="s">
        <v>4</v>
      </c>
      <c r="AA7" s="58" t="s">
        <v>4</v>
      </c>
      <c r="AC7" s="58" t="str">
        <f>سهام!Q8</f>
        <v>1400/04/31</v>
      </c>
      <c r="AD7" s="58" t="s">
        <v>5</v>
      </c>
      <c r="AE7" s="58" t="s">
        <v>5</v>
      </c>
      <c r="AF7" s="58" t="s">
        <v>5</v>
      </c>
      <c r="AG7" s="58" t="s">
        <v>5</v>
      </c>
      <c r="AH7" s="58" t="s">
        <v>5</v>
      </c>
      <c r="AI7" s="58" t="s">
        <v>5</v>
      </c>
      <c r="AJ7" s="58" t="s">
        <v>5</v>
      </c>
      <c r="AK7" s="58" t="s">
        <v>5</v>
      </c>
    </row>
    <row r="8" spans="1:37" s="28" customFormat="1" ht="18">
      <c r="A8" s="61" t="s">
        <v>19</v>
      </c>
      <c r="B8" s="27"/>
      <c r="C8" s="61" t="s">
        <v>20</v>
      </c>
      <c r="D8" s="27"/>
      <c r="E8" s="61" t="s">
        <v>21</v>
      </c>
      <c r="F8" s="27"/>
      <c r="G8" s="61" t="s">
        <v>22</v>
      </c>
      <c r="H8" s="27"/>
      <c r="I8" s="61" t="s">
        <v>23</v>
      </c>
      <c r="J8" s="27"/>
      <c r="K8" s="61" t="s">
        <v>24</v>
      </c>
      <c r="L8" s="27"/>
      <c r="M8" s="61" t="s">
        <v>17</v>
      </c>
      <c r="O8" s="61" t="s">
        <v>6</v>
      </c>
      <c r="P8" s="27"/>
      <c r="Q8" s="61" t="s">
        <v>7</v>
      </c>
      <c r="R8" s="27"/>
      <c r="S8" s="61" t="s">
        <v>8</v>
      </c>
      <c r="U8" s="60" t="s">
        <v>9</v>
      </c>
      <c r="V8" s="60" t="s">
        <v>9</v>
      </c>
      <c r="W8" s="60" t="s">
        <v>9</v>
      </c>
      <c r="Y8" s="60" t="s">
        <v>10</v>
      </c>
      <c r="Z8" s="60" t="s">
        <v>10</v>
      </c>
      <c r="AA8" s="60" t="s">
        <v>10</v>
      </c>
      <c r="AC8" s="61" t="s">
        <v>6</v>
      </c>
      <c r="AD8" s="27"/>
      <c r="AE8" s="61" t="s">
        <v>25</v>
      </c>
      <c r="AF8" s="27"/>
      <c r="AG8" s="61" t="s">
        <v>7</v>
      </c>
      <c r="AH8" s="27"/>
      <c r="AI8" s="61" t="s">
        <v>8</v>
      </c>
      <c r="AJ8" s="27"/>
      <c r="AK8" s="61" t="s">
        <v>12</v>
      </c>
    </row>
    <row r="9" spans="1:37" s="28" customFormat="1" thickBot="1">
      <c r="A9" s="59" t="s">
        <v>19</v>
      </c>
      <c r="B9" s="29"/>
      <c r="C9" s="59" t="s">
        <v>20</v>
      </c>
      <c r="D9" s="29"/>
      <c r="E9" s="59" t="s">
        <v>21</v>
      </c>
      <c r="F9" s="29"/>
      <c r="G9" s="59" t="s">
        <v>22</v>
      </c>
      <c r="H9" s="29"/>
      <c r="I9" s="59" t="s">
        <v>23</v>
      </c>
      <c r="J9" s="29"/>
      <c r="K9" s="59" t="s">
        <v>24</v>
      </c>
      <c r="L9" s="29"/>
      <c r="M9" s="59" t="s">
        <v>17</v>
      </c>
      <c r="O9" s="59" t="s">
        <v>6</v>
      </c>
      <c r="P9" s="29"/>
      <c r="Q9" s="59" t="s">
        <v>7</v>
      </c>
      <c r="R9" s="29"/>
      <c r="S9" s="59" t="s">
        <v>8</v>
      </c>
      <c r="U9" s="59" t="s">
        <v>6</v>
      </c>
      <c r="V9" s="29"/>
      <c r="W9" s="59" t="s">
        <v>7</v>
      </c>
      <c r="Y9" s="59" t="s">
        <v>6</v>
      </c>
      <c r="Z9" s="29"/>
      <c r="AA9" s="59" t="s">
        <v>13</v>
      </c>
      <c r="AC9" s="59" t="s">
        <v>6</v>
      </c>
      <c r="AD9" s="29"/>
      <c r="AE9" s="59" t="s">
        <v>25</v>
      </c>
      <c r="AF9" s="29"/>
      <c r="AG9" s="59" t="s">
        <v>7</v>
      </c>
      <c r="AH9" s="29"/>
      <c r="AI9" s="59" t="s">
        <v>8</v>
      </c>
      <c r="AJ9" s="29"/>
      <c r="AK9" s="59" t="s">
        <v>12</v>
      </c>
    </row>
    <row r="10" spans="1:37" s="70" customFormat="1" ht="32.25" customHeight="1">
      <c r="A10" s="70" t="s">
        <v>112</v>
      </c>
      <c r="C10" s="70" t="s">
        <v>26</v>
      </c>
      <c r="E10" s="70" t="s">
        <v>26</v>
      </c>
      <c r="G10" s="70" t="s">
        <v>189</v>
      </c>
      <c r="I10" s="70" t="s">
        <v>190</v>
      </c>
      <c r="K10" s="71">
        <v>0</v>
      </c>
      <c r="M10" s="71">
        <v>0</v>
      </c>
      <c r="O10" s="72">
        <v>13000</v>
      </c>
      <c r="Q10" s="72">
        <v>11560797251</v>
      </c>
      <c r="S10" s="72">
        <v>12161271369</v>
      </c>
      <c r="U10" s="72">
        <v>0</v>
      </c>
      <c r="W10" s="72">
        <v>0</v>
      </c>
      <c r="Y10" s="72">
        <v>13000</v>
      </c>
      <c r="AA10" s="72">
        <v>12380255674</v>
      </c>
      <c r="AC10" s="72">
        <v>0</v>
      </c>
      <c r="AE10" s="73">
        <v>0</v>
      </c>
      <c r="AG10" s="72">
        <v>0</v>
      </c>
      <c r="AI10" s="72">
        <v>0</v>
      </c>
      <c r="AK10" s="74" t="s">
        <v>110</v>
      </c>
    </row>
    <row r="11" spans="1:37" s="70" customFormat="1" ht="32.25" customHeight="1">
      <c r="A11" s="75" t="s">
        <v>191</v>
      </c>
      <c r="B11" s="75"/>
      <c r="C11" s="75" t="s">
        <v>26</v>
      </c>
      <c r="D11" s="75"/>
      <c r="E11" s="75" t="s">
        <v>26</v>
      </c>
      <c r="F11" s="75"/>
      <c r="G11" s="75" t="s">
        <v>192</v>
      </c>
      <c r="H11" s="75"/>
      <c r="I11" s="75" t="s">
        <v>193</v>
      </c>
      <c r="J11" s="75"/>
      <c r="K11" s="73">
        <v>0</v>
      </c>
      <c r="L11" s="75"/>
      <c r="M11" s="73">
        <v>0</v>
      </c>
      <c r="N11" s="75"/>
      <c r="O11" s="73">
        <v>5450</v>
      </c>
      <c r="P11" s="75"/>
      <c r="Q11" s="73">
        <v>5178438421</v>
      </c>
      <c r="R11" s="75"/>
      <c r="S11" s="73">
        <v>5372769608</v>
      </c>
      <c r="T11" s="75"/>
      <c r="U11" s="73">
        <v>0</v>
      </c>
      <c r="V11" s="75"/>
      <c r="W11" s="73">
        <v>0</v>
      </c>
      <c r="X11" s="75"/>
      <c r="Y11" s="73">
        <v>5450</v>
      </c>
      <c r="Z11" s="75"/>
      <c r="AA11" s="73">
        <v>5450000000</v>
      </c>
      <c r="AB11" s="75"/>
      <c r="AC11" s="73">
        <v>0</v>
      </c>
      <c r="AD11" s="75"/>
      <c r="AE11" s="73">
        <v>0</v>
      </c>
      <c r="AF11" s="75"/>
      <c r="AG11" s="73">
        <v>0</v>
      </c>
      <c r="AH11" s="75"/>
      <c r="AI11" s="73">
        <v>0</v>
      </c>
      <c r="AJ11" s="75"/>
      <c r="AK11" s="76" t="s">
        <v>110</v>
      </c>
    </row>
    <row r="12" spans="1:37" s="70" customFormat="1" ht="32.25" customHeight="1">
      <c r="A12" s="75" t="s">
        <v>122</v>
      </c>
      <c r="B12" s="75"/>
      <c r="C12" s="75" t="s">
        <v>26</v>
      </c>
      <c r="D12" s="75"/>
      <c r="E12" s="75" t="s">
        <v>26</v>
      </c>
      <c r="F12" s="75"/>
      <c r="G12" s="75" t="s">
        <v>100</v>
      </c>
      <c r="H12" s="75"/>
      <c r="I12" s="75" t="s">
        <v>101</v>
      </c>
      <c r="J12" s="75"/>
      <c r="K12" s="73">
        <v>18</v>
      </c>
      <c r="L12" s="75"/>
      <c r="M12" s="73">
        <v>18</v>
      </c>
      <c r="N12" s="75"/>
      <c r="O12" s="73">
        <v>168000</v>
      </c>
      <c r="P12" s="75"/>
      <c r="Q12" s="73">
        <v>168075647968</v>
      </c>
      <c r="R12" s="75"/>
      <c r="S12" s="73">
        <v>175528179750</v>
      </c>
      <c r="T12" s="75"/>
      <c r="U12" s="73">
        <v>0</v>
      </c>
      <c r="V12" s="75"/>
      <c r="W12" s="73">
        <v>0</v>
      </c>
      <c r="X12" s="75"/>
      <c r="Y12" s="73">
        <v>0</v>
      </c>
      <c r="Z12" s="75"/>
      <c r="AA12" s="73">
        <v>0</v>
      </c>
      <c r="AB12" s="75"/>
      <c r="AC12" s="73">
        <v>168000</v>
      </c>
      <c r="AD12" s="75"/>
      <c r="AE12" s="73">
        <v>1030000</v>
      </c>
      <c r="AF12" s="75"/>
      <c r="AG12" s="73">
        <v>168075647968</v>
      </c>
      <c r="AH12" s="75"/>
      <c r="AI12" s="73">
        <v>173008636500</v>
      </c>
      <c r="AJ12" s="75"/>
      <c r="AK12" s="76" t="s">
        <v>194</v>
      </c>
    </row>
    <row r="13" spans="1:37" s="70" customFormat="1" ht="32.25" customHeight="1">
      <c r="A13" s="75" t="s">
        <v>169</v>
      </c>
      <c r="B13" s="75"/>
      <c r="C13" s="75" t="s">
        <v>26</v>
      </c>
      <c r="D13" s="75"/>
      <c r="E13" s="75" t="s">
        <v>26</v>
      </c>
      <c r="F13" s="75"/>
      <c r="G13" s="75" t="s">
        <v>195</v>
      </c>
      <c r="H13" s="75"/>
      <c r="I13" s="75" t="s">
        <v>196</v>
      </c>
      <c r="J13" s="75"/>
      <c r="K13" s="73">
        <v>0</v>
      </c>
      <c r="L13" s="75"/>
      <c r="M13" s="73">
        <v>0</v>
      </c>
      <c r="N13" s="75"/>
      <c r="O13" s="73">
        <v>0</v>
      </c>
      <c r="P13" s="75"/>
      <c r="Q13" s="73">
        <v>0</v>
      </c>
      <c r="R13" s="75"/>
      <c r="S13" s="73">
        <v>0</v>
      </c>
      <c r="T13" s="75"/>
      <c r="U13" s="73">
        <v>1850</v>
      </c>
      <c r="V13" s="75"/>
      <c r="W13" s="73">
        <v>1713362385</v>
      </c>
      <c r="X13" s="75"/>
      <c r="Y13" s="73">
        <v>0</v>
      </c>
      <c r="Z13" s="75"/>
      <c r="AA13" s="73">
        <v>0</v>
      </c>
      <c r="AB13" s="75"/>
      <c r="AC13" s="73">
        <v>1850</v>
      </c>
      <c r="AD13" s="75"/>
      <c r="AE13" s="73">
        <v>940845</v>
      </c>
      <c r="AF13" s="75"/>
      <c r="AG13" s="73">
        <v>1713362383</v>
      </c>
      <c r="AH13" s="75"/>
      <c r="AI13" s="73">
        <v>1740247772</v>
      </c>
      <c r="AJ13" s="75"/>
      <c r="AK13" s="76" t="s">
        <v>146</v>
      </c>
    </row>
    <row r="14" spans="1:37" s="70" customFormat="1" ht="32.25" customHeight="1">
      <c r="A14" s="75" t="s">
        <v>197</v>
      </c>
      <c r="B14" s="75"/>
      <c r="C14" s="75" t="s">
        <v>26</v>
      </c>
      <c r="D14" s="75"/>
      <c r="E14" s="75" t="s">
        <v>26</v>
      </c>
      <c r="F14" s="75"/>
      <c r="G14" s="75" t="s">
        <v>198</v>
      </c>
      <c r="H14" s="75"/>
      <c r="I14" s="75" t="s">
        <v>199</v>
      </c>
      <c r="J14" s="75"/>
      <c r="K14" s="73">
        <v>0</v>
      </c>
      <c r="L14" s="75"/>
      <c r="M14" s="73">
        <v>0</v>
      </c>
      <c r="N14" s="75"/>
      <c r="O14" s="73">
        <v>0</v>
      </c>
      <c r="P14" s="75"/>
      <c r="Q14" s="73">
        <v>0</v>
      </c>
      <c r="R14" s="75"/>
      <c r="S14" s="73">
        <v>0</v>
      </c>
      <c r="T14" s="75"/>
      <c r="U14" s="73">
        <v>7392</v>
      </c>
      <c r="V14" s="75"/>
      <c r="W14" s="73">
        <v>6983009431</v>
      </c>
      <c r="X14" s="75"/>
      <c r="Y14" s="73">
        <v>0</v>
      </c>
      <c r="Z14" s="75"/>
      <c r="AA14" s="73">
        <v>0</v>
      </c>
      <c r="AB14" s="75"/>
      <c r="AC14" s="73">
        <v>7392</v>
      </c>
      <c r="AD14" s="75"/>
      <c r="AE14" s="73">
        <v>957654</v>
      </c>
      <c r="AF14" s="75"/>
      <c r="AG14" s="73">
        <v>6983009431</v>
      </c>
      <c r="AH14" s="75"/>
      <c r="AI14" s="73">
        <v>7077695303</v>
      </c>
      <c r="AJ14" s="75"/>
      <c r="AK14" s="76" t="s">
        <v>200</v>
      </c>
    </row>
    <row r="15" spans="1:37" s="70" customFormat="1" ht="32.25" customHeight="1">
      <c r="A15" s="75" t="s">
        <v>201</v>
      </c>
      <c r="B15" s="75"/>
      <c r="C15" s="75" t="s">
        <v>26</v>
      </c>
      <c r="D15" s="75"/>
      <c r="E15" s="75" t="s">
        <v>26</v>
      </c>
      <c r="F15" s="75"/>
      <c r="G15" s="75" t="s">
        <v>202</v>
      </c>
      <c r="H15" s="75"/>
      <c r="I15" s="75" t="s">
        <v>203</v>
      </c>
      <c r="J15" s="75"/>
      <c r="K15" s="73">
        <v>0</v>
      </c>
      <c r="L15" s="75"/>
      <c r="M15" s="73">
        <v>0</v>
      </c>
      <c r="N15" s="75"/>
      <c r="O15" s="73">
        <v>0</v>
      </c>
      <c r="P15" s="75"/>
      <c r="Q15" s="73">
        <v>0</v>
      </c>
      <c r="R15" s="75"/>
      <c r="S15" s="73">
        <v>0</v>
      </c>
      <c r="T15" s="75"/>
      <c r="U15" s="73">
        <v>6035</v>
      </c>
      <c r="V15" s="75"/>
      <c r="W15" s="73">
        <v>5504300887</v>
      </c>
      <c r="X15" s="75"/>
      <c r="Y15" s="73">
        <v>0</v>
      </c>
      <c r="Z15" s="75"/>
      <c r="AA15" s="73">
        <v>0</v>
      </c>
      <c r="AB15" s="75"/>
      <c r="AC15" s="73">
        <v>6035</v>
      </c>
      <c r="AD15" s="75"/>
      <c r="AE15" s="73">
        <v>923620</v>
      </c>
      <c r="AF15" s="75"/>
      <c r="AG15" s="73">
        <v>5504300887</v>
      </c>
      <c r="AH15" s="75"/>
      <c r="AI15" s="73">
        <v>5573036404</v>
      </c>
      <c r="AJ15" s="75"/>
      <c r="AK15" s="76" t="s">
        <v>148</v>
      </c>
    </row>
    <row r="16" spans="1:37" s="70" customFormat="1" ht="32.25" customHeight="1" thickBot="1">
      <c r="A16" s="70" t="s">
        <v>73</v>
      </c>
      <c r="K16" s="71"/>
      <c r="M16" s="71"/>
      <c r="O16" s="77">
        <f>SUM(O10:O15)</f>
        <v>186450</v>
      </c>
      <c r="Q16" s="77">
        <f>SUM(Q10:Q15)</f>
        <v>184814883640</v>
      </c>
      <c r="S16" s="77">
        <f>SUM(S10:S15)</f>
        <v>193062220727</v>
      </c>
      <c r="U16" s="77">
        <f>SUM(U10:U15)</f>
        <v>15277</v>
      </c>
      <c r="W16" s="77">
        <f>SUM(W10:W15)</f>
        <v>14200672703</v>
      </c>
      <c r="Y16" s="77">
        <f>SUM(Y10:Y15)</f>
        <v>18450</v>
      </c>
      <c r="AA16" s="77">
        <f>SUM(AA10:AA15)</f>
        <v>17830255674</v>
      </c>
      <c r="AC16" s="77">
        <f>SUM(AC10:AC15)</f>
        <v>183277</v>
      </c>
      <c r="AE16" s="73" t="s">
        <v>80</v>
      </c>
      <c r="AG16" s="77">
        <f>SUM(AG10:AG15)</f>
        <v>182276320669</v>
      </c>
      <c r="AI16" s="77">
        <f>SUM(AI10:AI15)</f>
        <v>187399615979</v>
      </c>
      <c r="AK16" s="78">
        <f>SUM(AK10:AK15)</f>
        <v>0</v>
      </c>
    </row>
    <row r="17" spans="11:37" ht="19.5" thickTop="1">
      <c r="K17" s="4"/>
      <c r="M17" s="4"/>
      <c r="O17" s="20"/>
      <c r="Q17" s="20"/>
      <c r="S17" s="20"/>
      <c r="U17" s="20"/>
      <c r="W17" s="20"/>
      <c r="Y17" s="20"/>
      <c r="AA17" s="20"/>
      <c r="AC17" s="20"/>
      <c r="AE17" s="20"/>
      <c r="AG17" s="20"/>
      <c r="AI17" s="20"/>
      <c r="AK17" s="32"/>
    </row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Normal="100" zoomScaleSheetLayoutView="100" workbookViewId="0">
      <selection activeCell="C9" sqref="C9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3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</row>
    <row r="4" spans="1:13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pans="1:13" s="14" customFormat="1" ht="25.5" customHeight="1">
      <c r="A5" s="62" t="s">
        <v>85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s="14" customFormat="1" ht="20.25">
      <c r="A6" s="62" t="s">
        <v>86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8" spans="1:13" ht="30.75" thickBot="1">
      <c r="A8" s="53" t="s">
        <v>2</v>
      </c>
      <c r="C8" s="58" t="str">
        <f>سهام!Q8</f>
        <v>1400/04/31</v>
      </c>
      <c r="D8" s="58" t="s">
        <v>5</v>
      </c>
      <c r="E8" s="58" t="s">
        <v>5</v>
      </c>
      <c r="F8" s="58" t="s">
        <v>5</v>
      </c>
      <c r="G8" s="58" t="s">
        <v>5</v>
      </c>
      <c r="H8" s="58" t="s">
        <v>5</v>
      </c>
      <c r="I8" s="58" t="s">
        <v>5</v>
      </c>
      <c r="J8" s="58" t="s">
        <v>5</v>
      </c>
      <c r="K8" s="58" t="s">
        <v>5</v>
      </c>
      <c r="L8" s="58" t="s">
        <v>5</v>
      </c>
      <c r="M8" s="58" t="s">
        <v>5</v>
      </c>
    </row>
    <row r="9" spans="1:13" ht="30.75" thickBot="1">
      <c r="A9" s="58" t="s">
        <v>2</v>
      </c>
      <c r="C9" s="57" t="s">
        <v>6</v>
      </c>
      <c r="D9" s="12"/>
      <c r="E9" s="57" t="s">
        <v>27</v>
      </c>
      <c r="F9" s="12"/>
      <c r="G9" s="57" t="s">
        <v>28</v>
      </c>
      <c r="H9" s="12"/>
      <c r="I9" s="57" t="s">
        <v>29</v>
      </c>
      <c r="J9" s="12"/>
      <c r="K9" s="57" t="s">
        <v>30</v>
      </c>
      <c r="L9" s="12"/>
      <c r="M9" s="57" t="s">
        <v>31</v>
      </c>
    </row>
    <row r="10" spans="1:13">
      <c r="A10" s="35"/>
      <c r="B10" s="33"/>
      <c r="C10" s="34"/>
      <c r="D10" s="33"/>
      <c r="E10" s="36"/>
      <c r="F10" s="33"/>
      <c r="G10" s="36"/>
      <c r="H10" s="33"/>
      <c r="I10" s="34"/>
      <c r="J10" s="33"/>
      <c r="K10" s="36"/>
      <c r="L10" s="33"/>
      <c r="M10" s="34"/>
    </row>
    <row r="11" spans="1:13" ht="19.5" thickBot="1">
      <c r="C11" s="13"/>
      <c r="E11" s="7"/>
      <c r="G11" s="7"/>
      <c r="I11" s="8"/>
      <c r="K11" s="7"/>
      <c r="M11" s="13"/>
    </row>
    <row r="12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G10"/>
  <sheetViews>
    <sheetView rightToLeft="1" view="pageBreakPreview" zoomScaleNormal="100" zoomScaleSheetLayoutView="100" workbookViewId="0">
      <selection activeCell="A10" sqref="A10:AE10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1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3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3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</row>
    <row r="4" spans="1:33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</row>
    <row r="5" spans="1:33" s="14" customFormat="1" ht="25.5">
      <c r="A5" s="51" t="s">
        <v>87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</row>
    <row r="7" spans="1:33" ht="30.75" thickBot="1">
      <c r="A7" s="58" t="s">
        <v>32</v>
      </c>
      <c r="B7" s="58" t="s">
        <v>32</v>
      </c>
      <c r="C7" s="58" t="s">
        <v>32</v>
      </c>
      <c r="D7" s="58" t="s">
        <v>32</v>
      </c>
      <c r="E7" s="58" t="s">
        <v>32</v>
      </c>
      <c r="F7" s="58" t="s">
        <v>32</v>
      </c>
      <c r="G7" s="58" t="s">
        <v>32</v>
      </c>
      <c r="H7" s="58" t="s">
        <v>32</v>
      </c>
      <c r="I7" s="58" t="s">
        <v>32</v>
      </c>
      <c r="K7" s="58" t="str">
        <f>سهام!C8</f>
        <v>1400/03/31</v>
      </c>
      <c r="L7" s="58" t="s">
        <v>3</v>
      </c>
      <c r="M7" s="58" t="s">
        <v>3</v>
      </c>
      <c r="N7" s="58" t="s">
        <v>3</v>
      </c>
      <c r="O7" s="58" t="s">
        <v>3</v>
      </c>
      <c r="Q7" s="58" t="s">
        <v>4</v>
      </c>
      <c r="R7" s="58" t="s">
        <v>4</v>
      </c>
      <c r="S7" s="58" t="s">
        <v>4</v>
      </c>
      <c r="T7" s="58" t="s">
        <v>4</v>
      </c>
      <c r="U7" s="58" t="s">
        <v>4</v>
      </c>
      <c r="V7" s="58" t="s">
        <v>4</v>
      </c>
      <c r="W7" s="58" t="s">
        <v>4</v>
      </c>
      <c r="Y7" s="58" t="str">
        <f>سهام!Q8</f>
        <v>1400/04/31</v>
      </c>
      <c r="Z7" s="58" t="s">
        <v>5</v>
      </c>
      <c r="AA7" s="58" t="s">
        <v>5</v>
      </c>
      <c r="AB7" s="58" t="s">
        <v>5</v>
      </c>
      <c r="AC7" s="58" t="s">
        <v>5</v>
      </c>
      <c r="AD7" s="58" t="s">
        <v>5</v>
      </c>
      <c r="AE7" s="58" t="s">
        <v>5</v>
      </c>
    </row>
    <row r="8" spans="1:33" ht="30">
      <c r="A8" s="63" t="s">
        <v>33</v>
      </c>
      <c r="B8" s="10"/>
      <c r="C8" s="63" t="s">
        <v>23</v>
      </c>
      <c r="D8" s="10"/>
      <c r="E8" s="63" t="s">
        <v>24</v>
      </c>
      <c r="F8" s="10"/>
      <c r="G8" s="63" t="s">
        <v>34</v>
      </c>
      <c r="H8" s="10"/>
      <c r="I8" s="63" t="s">
        <v>21</v>
      </c>
      <c r="K8" s="63" t="s">
        <v>6</v>
      </c>
      <c r="L8" s="10"/>
      <c r="M8" s="63" t="s">
        <v>7</v>
      </c>
      <c r="N8" s="10"/>
      <c r="O8" s="63" t="s">
        <v>8</v>
      </c>
      <c r="Q8" s="63" t="s">
        <v>9</v>
      </c>
      <c r="R8" s="63" t="s">
        <v>9</v>
      </c>
      <c r="S8" s="63" t="s">
        <v>9</v>
      </c>
      <c r="T8" s="10"/>
      <c r="U8" s="63" t="s">
        <v>10</v>
      </c>
      <c r="V8" s="63" t="s">
        <v>10</v>
      </c>
      <c r="W8" s="63" t="s">
        <v>10</v>
      </c>
      <c r="Y8" s="63" t="s">
        <v>6</v>
      </c>
      <c r="Z8" s="10"/>
      <c r="AA8" s="63" t="s">
        <v>7</v>
      </c>
      <c r="AB8" s="10"/>
      <c r="AC8" s="63" t="s">
        <v>8</v>
      </c>
      <c r="AD8" s="10"/>
      <c r="AE8" s="63" t="s">
        <v>35</v>
      </c>
    </row>
    <row r="9" spans="1:33" ht="30.75" thickBot="1">
      <c r="A9" s="58" t="s">
        <v>33</v>
      </c>
      <c r="B9" s="11"/>
      <c r="C9" s="58" t="s">
        <v>23</v>
      </c>
      <c r="D9" s="11"/>
      <c r="E9" s="58" t="s">
        <v>24</v>
      </c>
      <c r="F9" s="11"/>
      <c r="G9" s="58" t="s">
        <v>34</v>
      </c>
      <c r="H9" s="11"/>
      <c r="I9" s="58" t="s">
        <v>21</v>
      </c>
      <c r="K9" s="58" t="s">
        <v>6</v>
      </c>
      <c r="L9" s="11"/>
      <c r="M9" s="58" t="s">
        <v>7</v>
      </c>
      <c r="N9" s="11"/>
      <c r="O9" s="58" t="s">
        <v>8</v>
      </c>
      <c r="Q9" s="58" t="s">
        <v>6</v>
      </c>
      <c r="R9" s="11"/>
      <c r="S9" s="58" t="s">
        <v>7</v>
      </c>
      <c r="T9" s="11"/>
      <c r="U9" s="58" t="s">
        <v>6</v>
      </c>
      <c r="V9" s="11"/>
      <c r="W9" s="58" t="s">
        <v>13</v>
      </c>
      <c r="Y9" s="58" t="s">
        <v>6</v>
      </c>
      <c r="Z9" s="11"/>
      <c r="AA9" s="58" t="s">
        <v>7</v>
      </c>
      <c r="AB9" s="11"/>
      <c r="AC9" s="58" t="s">
        <v>8</v>
      </c>
      <c r="AD9" s="11"/>
      <c r="AE9" s="58" t="s">
        <v>35</v>
      </c>
    </row>
    <row r="10" spans="1:33" ht="47.25" customHeight="1">
      <c r="A10" s="79" t="s">
        <v>204</v>
      </c>
      <c r="B10" s="79"/>
      <c r="C10" s="79" t="s">
        <v>205</v>
      </c>
      <c r="D10" s="79"/>
      <c r="E10" s="79">
        <v>18</v>
      </c>
      <c r="F10" s="79"/>
      <c r="G10" s="79">
        <v>0</v>
      </c>
      <c r="H10" s="79"/>
      <c r="I10" s="79" t="s">
        <v>157</v>
      </c>
      <c r="J10" s="79"/>
      <c r="K10" s="79">
        <v>0</v>
      </c>
      <c r="L10" s="79"/>
      <c r="M10" s="79">
        <v>0</v>
      </c>
      <c r="N10" s="79"/>
      <c r="O10" s="79">
        <v>0</v>
      </c>
      <c r="P10" s="79"/>
      <c r="Q10" s="79">
        <v>36000</v>
      </c>
      <c r="R10" s="79"/>
      <c r="S10" s="80">
        <v>18000000000</v>
      </c>
      <c r="T10" s="79"/>
      <c r="U10" s="80">
        <v>0</v>
      </c>
      <c r="V10" s="79"/>
      <c r="W10" s="79">
        <v>0</v>
      </c>
      <c r="X10" s="79"/>
      <c r="Y10" s="79">
        <v>36000</v>
      </c>
      <c r="Z10" s="79"/>
      <c r="AA10" s="80">
        <v>18000000000</v>
      </c>
      <c r="AB10" s="79"/>
      <c r="AC10" s="80">
        <v>18000000000</v>
      </c>
      <c r="AD10" s="79"/>
      <c r="AE10" s="80" t="s">
        <v>206</v>
      </c>
      <c r="AG10" s="1" t="s">
        <v>158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paperSize="9" scale="4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26"/>
  <sheetViews>
    <sheetView rightToLeft="1" view="pageBreakPreview" topLeftCell="A2" zoomScaleNormal="100" zoomScaleSheetLayoutView="100" workbookViewId="0">
      <selection activeCell="C20" sqref="C20"/>
    </sheetView>
  </sheetViews>
  <sheetFormatPr defaultRowHeight="18.75"/>
  <cols>
    <col min="1" max="1" width="30.42578125" style="2" bestFit="1" customWidth="1"/>
    <col min="2" max="2" width="1" style="2" customWidth="1"/>
    <col min="3" max="3" width="21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3.7109375" style="2" bestFit="1" customWidth="1"/>
    <col min="10" max="10" width="1" style="2" customWidth="1"/>
    <col min="11" max="11" width="16.42578125" style="2" bestFit="1" customWidth="1"/>
    <col min="12" max="12" width="1" style="2" customWidth="1"/>
    <col min="13" max="13" width="16.140625" style="2" bestFit="1" customWidth="1"/>
    <col min="14" max="14" width="1" style="2" customWidth="1"/>
    <col min="15" max="15" width="17.710937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1" ht="30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1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21" s="14" customFormat="1" ht="25.5">
      <c r="A5" s="51" t="s">
        <v>88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</row>
    <row r="7" spans="1:21" ht="30.75" thickBot="1">
      <c r="A7" s="53" t="s">
        <v>36</v>
      </c>
      <c r="C7" s="58" t="s">
        <v>37</v>
      </c>
      <c r="D7" s="58" t="s">
        <v>37</v>
      </c>
      <c r="E7" s="58" t="s">
        <v>37</v>
      </c>
      <c r="F7" s="58" t="s">
        <v>37</v>
      </c>
      <c r="G7" s="58" t="s">
        <v>37</v>
      </c>
      <c r="H7" s="58" t="s">
        <v>37</v>
      </c>
      <c r="I7" s="58" t="s">
        <v>37</v>
      </c>
      <c r="K7" s="58" t="str">
        <f>سهام!C8</f>
        <v>1400/03/31</v>
      </c>
      <c r="M7" s="58" t="s">
        <v>4</v>
      </c>
      <c r="N7" s="58" t="s">
        <v>4</v>
      </c>
      <c r="O7" s="58" t="s">
        <v>4</v>
      </c>
      <c r="Q7" s="58" t="str">
        <f>سهام!Q8</f>
        <v>1400/04/31</v>
      </c>
      <c r="R7" s="58" t="s">
        <v>5</v>
      </c>
      <c r="S7" s="58" t="s">
        <v>5</v>
      </c>
    </row>
    <row r="8" spans="1:21" ht="30.75" thickBot="1">
      <c r="A8" s="58" t="s">
        <v>36</v>
      </c>
      <c r="C8" s="57" t="s">
        <v>38</v>
      </c>
      <c r="D8" s="12"/>
      <c r="E8" s="57" t="s">
        <v>39</v>
      </c>
      <c r="F8" s="12"/>
      <c r="G8" s="57" t="s">
        <v>40</v>
      </c>
      <c r="H8" s="12"/>
      <c r="I8" s="57" t="s">
        <v>24</v>
      </c>
      <c r="K8" s="57" t="s">
        <v>41</v>
      </c>
      <c r="M8" s="57" t="s">
        <v>42</v>
      </c>
      <c r="N8" s="12"/>
      <c r="O8" s="57" t="s">
        <v>43</v>
      </c>
      <c r="Q8" s="57" t="s">
        <v>41</v>
      </c>
      <c r="R8" s="12"/>
      <c r="S8" s="57" t="s">
        <v>35</v>
      </c>
    </row>
    <row r="9" spans="1:21">
      <c r="A9" s="2" t="s">
        <v>46</v>
      </c>
      <c r="C9" s="2" t="s">
        <v>207</v>
      </c>
      <c r="E9" s="2" t="s">
        <v>45</v>
      </c>
      <c r="G9" s="2" t="s">
        <v>208</v>
      </c>
      <c r="I9" s="2">
        <v>0</v>
      </c>
      <c r="K9" s="37">
        <v>20000000</v>
      </c>
      <c r="M9" s="37">
        <v>0</v>
      </c>
      <c r="O9" s="37">
        <v>0</v>
      </c>
      <c r="Q9" s="37">
        <v>20000000</v>
      </c>
      <c r="S9" s="38" t="s">
        <v>110</v>
      </c>
    </row>
    <row r="10" spans="1:21">
      <c r="A10" s="19" t="s">
        <v>46</v>
      </c>
      <c r="B10" s="19"/>
      <c r="C10" s="19" t="s">
        <v>209</v>
      </c>
      <c r="D10" s="19"/>
      <c r="E10" s="19" t="s">
        <v>44</v>
      </c>
      <c r="F10" s="19"/>
      <c r="G10" s="19" t="s">
        <v>208</v>
      </c>
      <c r="H10" s="19"/>
      <c r="I10" s="19">
        <v>0</v>
      </c>
      <c r="J10" s="19"/>
      <c r="K10" s="20">
        <v>500000</v>
      </c>
      <c r="L10" s="19"/>
      <c r="M10" s="20">
        <v>13378086313</v>
      </c>
      <c r="N10" s="19"/>
      <c r="O10" s="20">
        <v>7928082066</v>
      </c>
      <c r="P10" s="19"/>
      <c r="Q10" s="20">
        <v>5450504247</v>
      </c>
      <c r="R10" s="19"/>
      <c r="S10" s="32" t="s">
        <v>210</v>
      </c>
    </row>
    <row r="11" spans="1:21">
      <c r="A11" s="19" t="s">
        <v>211</v>
      </c>
      <c r="B11" s="19"/>
      <c r="C11" s="19" t="s">
        <v>212</v>
      </c>
      <c r="D11" s="19"/>
      <c r="E11" s="19" t="s">
        <v>44</v>
      </c>
      <c r="F11" s="19"/>
      <c r="G11" s="19" t="s">
        <v>213</v>
      </c>
      <c r="H11" s="19"/>
      <c r="I11" s="19">
        <v>0</v>
      </c>
      <c r="J11" s="19"/>
      <c r="K11" s="20">
        <v>874207</v>
      </c>
      <c r="L11" s="19"/>
      <c r="M11" s="20">
        <v>0</v>
      </c>
      <c r="N11" s="19"/>
      <c r="O11" s="20">
        <v>0</v>
      </c>
      <c r="P11" s="19"/>
      <c r="Q11" s="20">
        <v>874207</v>
      </c>
      <c r="R11" s="19"/>
      <c r="S11" s="32" t="s">
        <v>110</v>
      </c>
    </row>
    <row r="12" spans="1:21">
      <c r="A12" s="19" t="s">
        <v>159</v>
      </c>
      <c r="B12" s="19"/>
      <c r="C12" s="19" t="s">
        <v>214</v>
      </c>
      <c r="D12" s="19"/>
      <c r="E12" s="19" t="s">
        <v>47</v>
      </c>
      <c r="F12" s="19"/>
      <c r="G12" s="19" t="s">
        <v>215</v>
      </c>
      <c r="H12" s="19"/>
      <c r="I12" s="19">
        <v>20</v>
      </c>
      <c r="J12" s="19"/>
      <c r="K12" s="20">
        <v>65400000000</v>
      </c>
      <c r="L12" s="19"/>
      <c r="M12" s="20">
        <v>0</v>
      </c>
      <c r="N12" s="19"/>
      <c r="O12" s="20">
        <v>25000000000</v>
      </c>
      <c r="P12" s="19"/>
      <c r="Q12" s="20">
        <v>40400000000</v>
      </c>
      <c r="R12" s="19"/>
      <c r="S12" s="32" t="s">
        <v>216</v>
      </c>
    </row>
    <row r="13" spans="1:21">
      <c r="A13" s="19" t="s">
        <v>46</v>
      </c>
      <c r="B13" s="19"/>
      <c r="C13" s="19" t="s">
        <v>217</v>
      </c>
      <c r="D13" s="19"/>
      <c r="E13" s="19" t="s">
        <v>44</v>
      </c>
      <c r="F13" s="19"/>
      <c r="G13" s="19" t="s">
        <v>218</v>
      </c>
      <c r="H13" s="19"/>
      <c r="I13" s="19">
        <v>0</v>
      </c>
      <c r="J13" s="19"/>
      <c r="K13" s="20">
        <v>2499596454</v>
      </c>
      <c r="L13" s="19"/>
      <c r="M13" s="20">
        <v>62205175383</v>
      </c>
      <c r="N13" s="19"/>
      <c r="O13" s="20">
        <v>60639867721</v>
      </c>
      <c r="P13" s="19"/>
      <c r="Q13" s="20">
        <v>4064904116</v>
      </c>
      <c r="R13" s="19"/>
      <c r="S13" s="32" t="s">
        <v>219</v>
      </c>
    </row>
    <row r="14" spans="1:21">
      <c r="A14" s="19" t="s">
        <v>220</v>
      </c>
      <c r="B14" s="19"/>
      <c r="C14" s="19" t="s">
        <v>221</v>
      </c>
      <c r="D14" s="19"/>
      <c r="E14" s="19" t="s">
        <v>45</v>
      </c>
      <c r="F14" s="19"/>
      <c r="G14" s="19" t="s">
        <v>222</v>
      </c>
      <c r="H14" s="19"/>
      <c r="I14" s="19">
        <v>0</v>
      </c>
      <c r="J14" s="19"/>
      <c r="K14" s="20">
        <v>81802534</v>
      </c>
      <c r="L14" s="19"/>
      <c r="M14" s="20">
        <v>870944</v>
      </c>
      <c r="N14" s="19"/>
      <c r="O14" s="20">
        <v>510000</v>
      </c>
      <c r="P14" s="19"/>
      <c r="Q14" s="20">
        <v>82163478</v>
      </c>
      <c r="R14" s="19"/>
      <c r="S14" s="32" t="s">
        <v>139</v>
      </c>
    </row>
    <row r="15" spans="1:21">
      <c r="A15" s="19" t="s">
        <v>220</v>
      </c>
      <c r="B15" s="19"/>
      <c r="C15" s="19" t="s">
        <v>223</v>
      </c>
      <c r="D15" s="19"/>
      <c r="E15" s="19" t="s">
        <v>44</v>
      </c>
      <c r="F15" s="19"/>
      <c r="G15" s="19" t="s">
        <v>222</v>
      </c>
      <c r="H15" s="19"/>
      <c r="I15" s="19">
        <v>0</v>
      </c>
      <c r="J15" s="19"/>
      <c r="K15" s="20">
        <v>115479</v>
      </c>
      <c r="L15" s="19"/>
      <c r="M15" s="20">
        <v>981</v>
      </c>
      <c r="N15" s="19"/>
      <c r="O15" s="20">
        <v>0</v>
      </c>
      <c r="P15" s="19"/>
      <c r="Q15" s="20">
        <v>116460</v>
      </c>
      <c r="R15" s="19"/>
      <c r="S15" s="32" t="s">
        <v>110</v>
      </c>
    </row>
    <row r="16" spans="1:21">
      <c r="A16" s="19" t="s">
        <v>224</v>
      </c>
      <c r="B16" s="19"/>
      <c r="C16" s="19" t="s">
        <v>225</v>
      </c>
      <c r="D16" s="19"/>
      <c r="E16" s="19" t="s">
        <v>47</v>
      </c>
      <c r="F16" s="19"/>
      <c r="G16" s="19" t="s">
        <v>226</v>
      </c>
      <c r="H16" s="19"/>
      <c r="I16" s="19">
        <v>0</v>
      </c>
      <c r="J16" s="19"/>
      <c r="K16" s="20">
        <v>56970356</v>
      </c>
      <c r="L16" s="19"/>
      <c r="M16" s="20">
        <v>0</v>
      </c>
      <c r="N16" s="19"/>
      <c r="O16" s="20">
        <v>0</v>
      </c>
      <c r="P16" s="19"/>
      <c r="Q16" s="20">
        <v>56970356</v>
      </c>
      <c r="R16" s="19"/>
      <c r="S16" s="32" t="s">
        <v>113</v>
      </c>
    </row>
    <row r="17" spans="1:19">
      <c r="A17" s="19" t="s">
        <v>227</v>
      </c>
      <c r="B17" s="19"/>
      <c r="C17" s="19" t="s">
        <v>228</v>
      </c>
      <c r="D17" s="19"/>
      <c r="E17" s="19" t="s">
        <v>44</v>
      </c>
      <c r="F17" s="19"/>
      <c r="G17" s="19" t="s">
        <v>195</v>
      </c>
      <c r="H17" s="19"/>
      <c r="I17" s="19">
        <v>0</v>
      </c>
      <c r="J17" s="19"/>
      <c r="K17" s="20">
        <v>67354508</v>
      </c>
      <c r="L17" s="19"/>
      <c r="M17" s="20">
        <v>572052</v>
      </c>
      <c r="N17" s="19"/>
      <c r="O17" s="20">
        <v>420000</v>
      </c>
      <c r="P17" s="19"/>
      <c r="Q17" s="20">
        <v>67506560</v>
      </c>
      <c r="R17" s="19"/>
      <c r="S17" s="32" t="s">
        <v>113</v>
      </c>
    </row>
    <row r="18" spans="1:19">
      <c r="A18" s="19" t="s">
        <v>227</v>
      </c>
      <c r="B18" s="19"/>
      <c r="C18" s="19" t="s">
        <v>229</v>
      </c>
      <c r="D18" s="19"/>
      <c r="E18" s="19" t="s">
        <v>44</v>
      </c>
      <c r="F18" s="19"/>
      <c r="G18" s="19" t="s">
        <v>230</v>
      </c>
      <c r="H18" s="19"/>
      <c r="I18" s="19">
        <v>0</v>
      </c>
      <c r="J18" s="19"/>
      <c r="K18" s="20">
        <v>34710000</v>
      </c>
      <c r="L18" s="19"/>
      <c r="M18" s="20">
        <v>0</v>
      </c>
      <c r="N18" s="19"/>
      <c r="O18" s="20">
        <v>0</v>
      </c>
      <c r="P18" s="19"/>
      <c r="Q18" s="20">
        <v>34710000</v>
      </c>
      <c r="R18" s="19"/>
      <c r="S18" s="32" t="s">
        <v>113</v>
      </c>
    </row>
    <row r="19" spans="1:19">
      <c r="A19" s="19" t="s">
        <v>231</v>
      </c>
      <c r="B19" s="19"/>
      <c r="C19" s="19" t="s">
        <v>232</v>
      </c>
      <c r="D19" s="19"/>
      <c r="E19" s="19" t="s">
        <v>44</v>
      </c>
      <c r="F19" s="19"/>
      <c r="G19" s="19" t="s">
        <v>233</v>
      </c>
      <c r="H19" s="19"/>
      <c r="I19" s="19">
        <v>0</v>
      </c>
      <c r="J19" s="19"/>
      <c r="K19" s="20">
        <v>1444048</v>
      </c>
      <c r="L19" s="19"/>
      <c r="M19" s="20">
        <v>11191</v>
      </c>
      <c r="N19" s="19"/>
      <c r="O19" s="20">
        <v>126331</v>
      </c>
      <c r="P19" s="19"/>
      <c r="Q19" s="20">
        <v>1328908</v>
      </c>
      <c r="R19" s="19"/>
      <c r="S19" s="32" t="s">
        <v>110</v>
      </c>
    </row>
    <row r="20" spans="1:19">
      <c r="A20" s="19" t="s">
        <v>106</v>
      </c>
      <c r="B20" s="19"/>
      <c r="C20" s="19" t="s">
        <v>234</v>
      </c>
      <c r="D20" s="19"/>
      <c r="E20" s="19" t="s">
        <v>44</v>
      </c>
      <c r="F20" s="19"/>
      <c r="G20" s="19" t="s">
        <v>107</v>
      </c>
      <c r="H20" s="19"/>
      <c r="I20" s="19">
        <v>0</v>
      </c>
      <c r="J20" s="19"/>
      <c r="K20" s="20">
        <v>8246990</v>
      </c>
      <c r="L20" s="19"/>
      <c r="M20" s="20">
        <v>32161648482</v>
      </c>
      <c r="N20" s="19"/>
      <c r="O20" s="20">
        <v>31659970015</v>
      </c>
      <c r="P20" s="19"/>
      <c r="Q20" s="20">
        <v>509925457</v>
      </c>
      <c r="R20" s="19"/>
      <c r="S20" s="32" t="s">
        <v>160</v>
      </c>
    </row>
    <row r="21" spans="1:19">
      <c r="A21" s="19" t="s">
        <v>106</v>
      </c>
      <c r="B21" s="19"/>
      <c r="C21" s="19" t="s">
        <v>235</v>
      </c>
      <c r="D21" s="19"/>
      <c r="E21" s="19" t="s">
        <v>47</v>
      </c>
      <c r="F21" s="19"/>
      <c r="G21" s="19" t="s">
        <v>236</v>
      </c>
      <c r="H21" s="19"/>
      <c r="I21" s="19">
        <v>20</v>
      </c>
      <c r="J21" s="19"/>
      <c r="K21" s="20">
        <v>150000000000</v>
      </c>
      <c r="L21" s="19"/>
      <c r="M21" s="20">
        <v>0</v>
      </c>
      <c r="N21" s="19"/>
      <c r="O21" s="20">
        <v>30000000000</v>
      </c>
      <c r="P21" s="19"/>
      <c r="Q21" s="20">
        <v>120000000000</v>
      </c>
      <c r="R21" s="19"/>
      <c r="S21" s="32" t="s">
        <v>237</v>
      </c>
    </row>
    <row r="22" spans="1:19">
      <c r="A22" s="19" t="s">
        <v>159</v>
      </c>
      <c r="B22" s="19"/>
      <c r="C22" s="19" t="s">
        <v>238</v>
      </c>
      <c r="D22" s="19"/>
      <c r="E22" s="19" t="s">
        <v>44</v>
      </c>
      <c r="F22" s="19"/>
      <c r="G22" s="19" t="s">
        <v>239</v>
      </c>
      <c r="H22" s="19"/>
      <c r="I22" s="19">
        <v>0</v>
      </c>
      <c r="J22" s="19"/>
      <c r="K22" s="20">
        <v>6438737</v>
      </c>
      <c r="L22" s="19"/>
      <c r="M22" s="20">
        <v>25878062802</v>
      </c>
      <c r="N22" s="19"/>
      <c r="O22" s="20">
        <v>25880300000</v>
      </c>
      <c r="P22" s="19"/>
      <c r="Q22" s="20">
        <v>4201539</v>
      </c>
      <c r="R22" s="19"/>
      <c r="S22" s="32" t="s">
        <v>110</v>
      </c>
    </row>
    <row r="23" spans="1:19">
      <c r="A23" s="19" t="s">
        <v>162</v>
      </c>
      <c r="B23" s="19"/>
      <c r="C23" s="19" t="s">
        <v>240</v>
      </c>
      <c r="D23" s="19"/>
      <c r="E23" s="19" t="s">
        <v>44</v>
      </c>
      <c r="F23" s="19"/>
      <c r="G23" s="19" t="s">
        <v>241</v>
      </c>
      <c r="H23" s="19"/>
      <c r="I23" s="19">
        <v>0</v>
      </c>
      <c r="J23" s="19"/>
      <c r="K23" s="20">
        <v>0</v>
      </c>
      <c r="L23" s="19"/>
      <c r="M23" s="20">
        <v>200000</v>
      </c>
      <c r="N23" s="19"/>
      <c r="O23" s="20">
        <v>0</v>
      </c>
      <c r="P23" s="19"/>
      <c r="Q23" s="20">
        <v>200000</v>
      </c>
      <c r="R23" s="19"/>
      <c r="S23" s="32" t="s">
        <v>110</v>
      </c>
    </row>
    <row r="24" spans="1:19">
      <c r="A24" s="19" t="s">
        <v>161</v>
      </c>
      <c r="B24" s="19"/>
      <c r="C24" s="19" t="s">
        <v>242</v>
      </c>
      <c r="D24" s="19"/>
      <c r="E24" s="19" t="s">
        <v>44</v>
      </c>
      <c r="F24" s="19"/>
      <c r="G24" s="19" t="s">
        <v>241</v>
      </c>
      <c r="H24" s="19"/>
      <c r="I24" s="19">
        <v>0</v>
      </c>
      <c r="J24" s="19"/>
      <c r="K24" s="20">
        <v>0</v>
      </c>
      <c r="L24" s="19"/>
      <c r="M24" s="20">
        <v>18000200000</v>
      </c>
      <c r="N24" s="19"/>
      <c r="O24" s="20">
        <v>18000000000</v>
      </c>
      <c r="P24" s="19"/>
      <c r="Q24" s="20">
        <v>200000</v>
      </c>
      <c r="R24" s="19"/>
      <c r="S24" s="32" t="s">
        <v>110</v>
      </c>
    </row>
    <row r="25" spans="1:19" ht="19.5" thickBot="1">
      <c r="A25" s="2" t="s">
        <v>73</v>
      </c>
      <c r="K25" s="7">
        <f>SUM(K9:K24)</f>
        <v>218178053313</v>
      </c>
      <c r="M25" s="7">
        <f>SUM(M9:M24)</f>
        <v>151624828148</v>
      </c>
      <c r="O25" s="7">
        <f>SUM(O9:O24)</f>
        <v>199109276133</v>
      </c>
      <c r="Q25" s="7">
        <f>SUM(Q9:Q24)</f>
        <v>170693605328</v>
      </c>
      <c r="S25" s="8">
        <f>SUM(S9:S24)</f>
        <v>0</v>
      </c>
    </row>
    <row r="26" spans="1:19" ht="19.5" thickTop="1"/>
  </sheetData>
  <mergeCells count="18">
    <mergeCell ref="C8"/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</mergeCells>
  <pageMargins left="0.7" right="0.7" top="0.75" bottom="0.75" header="0.3" footer="0.3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rightToLeft="1" view="pageBreakPreview" zoomScaleNormal="100" zoomScaleSheetLayoutView="100" workbookViewId="0">
      <selection activeCell="C14" sqref="C14"/>
    </sheetView>
  </sheetViews>
  <sheetFormatPr defaultRowHeight="18.75"/>
  <cols>
    <col min="1" max="1" width="30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4.28515625" style="2" bestFit="1" customWidth="1"/>
    <col min="8" max="8" width="1" style="2" customWidth="1"/>
    <col min="9" max="9" width="19.1406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9.140625" style="21" bestFit="1" customWidth="1"/>
    <col min="14" max="14" width="1" style="2" customWidth="1"/>
    <col min="15" max="15" width="20.14062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19" ht="30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19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19" customFormat="1" ht="25.5">
      <c r="A5" s="51" t="s">
        <v>89</v>
      </c>
      <c r="B5" s="51"/>
      <c r="C5" s="51"/>
      <c r="D5" s="51"/>
      <c r="E5" s="51"/>
      <c r="F5" s="51"/>
      <c r="G5" s="51"/>
      <c r="H5" s="51"/>
      <c r="I5" s="24"/>
      <c r="K5" s="22"/>
      <c r="M5" s="22"/>
      <c r="O5" s="22"/>
    </row>
    <row r="7" spans="1:19" ht="30.75" thickBot="1">
      <c r="A7" s="58" t="s">
        <v>49</v>
      </c>
      <c r="B7" s="58" t="s">
        <v>49</v>
      </c>
      <c r="C7" s="58" t="s">
        <v>49</v>
      </c>
      <c r="D7" s="58" t="s">
        <v>49</v>
      </c>
      <c r="E7" s="58" t="s">
        <v>49</v>
      </c>
      <c r="F7" s="58" t="s">
        <v>49</v>
      </c>
      <c r="G7" s="58" t="s">
        <v>49</v>
      </c>
      <c r="I7" s="58" t="s">
        <v>50</v>
      </c>
      <c r="J7" s="58" t="s">
        <v>50</v>
      </c>
      <c r="K7" s="58" t="s">
        <v>50</v>
      </c>
      <c r="L7" s="58" t="s">
        <v>50</v>
      </c>
      <c r="M7" s="58" t="s">
        <v>50</v>
      </c>
      <c r="O7" s="58" t="s">
        <v>51</v>
      </c>
      <c r="P7" s="58" t="s">
        <v>51</v>
      </c>
      <c r="Q7" s="58" t="s">
        <v>51</v>
      </c>
      <c r="R7" s="58" t="s">
        <v>51</v>
      </c>
      <c r="S7" s="58" t="s">
        <v>51</v>
      </c>
    </row>
    <row r="8" spans="1:19" ht="30.75" thickBot="1">
      <c r="A8" s="57" t="s">
        <v>52</v>
      </c>
      <c r="B8" s="12"/>
      <c r="C8" s="57" t="s">
        <v>53</v>
      </c>
      <c r="D8" s="12"/>
      <c r="E8" s="57" t="s">
        <v>23</v>
      </c>
      <c r="F8" s="12"/>
      <c r="G8" s="57" t="s">
        <v>24</v>
      </c>
      <c r="I8" s="64" t="s">
        <v>54</v>
      </c>
      <c r="J8" s="12"/>
      <c r="K8" s="64" t="s">
        <v>55</v>
      </c>
      <c r="L8" s="12"/>
      <c r="M8" s="64" t="s">
        <v>56</v>
      </c>
      <c r="O8" s="64" t="s">
        <v>54</v>
      </c>
      <c r="P8" s="12"/>
      <c r="Q8" s="57" t="s">
        <v>55</v>
      </c>
      <c r="R8" s="12"/>
      <c r="S8" s="57" t="s">
        <v>56</v>
      </c>
    </row>
    <row r="9" spans="1:19">
      <c r="A9" s="2" t="s">
        <v>122</v>
      </c>
      <c r="C9" s="2" t="s">
        <v>57</v>
      </c>
      <c r="E9" s="2" t="s">
        <v>101</v>
      </c>
      <c r="G9" s="2">
        <v>18</v>
      </c>
      <c r="I9" s="42">
        <v>2613929722</v>
      </c>
      <c r="K9" s="42" t="s">
        <v>57</v>
      </c>
      <c r="M9" s="42">
        <v>2613929722</v>
      </c>
      <c r="O9" s="42">
        <v>9989671558</v>
      </c>
      <c r="Q9" s="43" t="s">
        <v>57</v>
      </c>
      <c r="S9" s="37">
        <v>9989671558</v>
      </c>
    </row>
    <row r="10" spans="1:19">
      <c r="A10" s="19" t="s">
        <v>243</v>
      </c>
      <c r="B10" s="19"/>
      <c r="C10" s="19" t="s">
        <v>57</v>
      </c>
      <c r="D10" s="19"/>
      <c r="E10" s="19" t="s">
        <v>244</v>
      </c>
      <c r="F10" s="19"/>
      <c r="G10" s="19">
        <v>16</v>
      </c>
      <c r="H10" s="19"/>
      <c r="I10" s="31">
        <v>0</v>
      </c>
      <c r="J10" s="19"/>
      <c r="K10" s="31" t="s">
        <v>57</v>
      </c>
      <c r="L10" s="19"/>
      <c r="M10" s="31">
        <v>0</v>
      </c>
      <c r="N10" s="19"/>
      <c r="O10" s="31">
        <v>160891661</v>
      </c>
      <c r="P10" s="19"/>
      <c r="Q10" s="19" t="s">
        <v>57</v>
      </c>
      <c r="R10" s="19"/>
      <c r="S10" s="20">
        <v>160891661</v>
      </c>
    </row>
    <row r="11" spans="1:19">
      <c r="A11" s="19" t="s">
        <v>99</v>
      </c>
      <c r="B11" s="19"/>
      <c r="C11" s="19" t="s">
        <v>57</v>
      </c>
      <c r="D11" s="19"/>
      <c r="E11" s="19" t="s">
        <v>98</v>
      </c>
      <c r="F11" s="19"/>
      <c r="G11" s="19">
        <v>17</v>
      </c>
      <c r="H11" s="19"/>
      <c r="I11" s="31">
        <v>0</v>
      </c>
      <c r="J11" s="19"/>
      <c r="K11" s="31" t="s">
        <v>57</v>
      </c>
      <c r="L11" s="19"/>
      <c r="M11" s="31">
        <v>0</v>
      </c>
      <c r="N11" s="19"/>
      <c r="O11" s="31">
        <v>1663220427</v>
      </c>
      <c r="P11" s="19"/>
      <c r="Q11" s="19" t="s">
        <v>57</v>
      </c>
      <c r="R11" s="19"/>
      <c r="S11" s="20">
        <v>1663220427</v>
      </c>
    </row>
    <row r="12" spans="1:19">
      <c r="A12" s="19" t="s">
        <v>46</v>
      </c>
      <c r="B12" s="19"/>
      <c r="C12" s="19">
        <v>24</v>
      </c>
      <c r="D12" s="19"/>
      <c r="E12" s="19" t="s">
        <v>57</v>
      </c>
      <c r="F12" s="19"/>
      <c r="G12" s="19">
        <v>0</v>
      </c>
      <c r="H12" s="19"/>
      <c r="I12" s="31">
        <v>4247</v>
      </c>
      <c r="J12" s="19"/>
      <c r="K12" s="31">
        <v>0</v>
      </c>
      <c r="L12" s="19"/>
      <c r="M12" s="31">
        <v>4247</v>
      </c>
      <c r="N12" s="19"/>
      <c r="O12" s="31">
        <v>16849</v>
      </c>
      <c r="P12" s="19"/>
      <c r="Q12" s="19">
        <v>0</v>
      </c>
      <c r="R12" s="19"/>
      <c r="S12" s="20">
        <v>16849</v>
      </c>
    </row>
    <row r="13" spans="1:19">
      <c r="A13" s="19" t="s">
        <v>245</v>
      </c>
      <c r="B13" s="19"/>
      <c r="C13" s="19">
        <v>19</v>
      </c>
      <c r="D13" s="19"/>
      <c r="E13" s="19" t="s">
        <v>57</v>
      </c>
      <c r="F13" s="19"/>
      <c r="G13" s="19">
        <v>0</v>
      </c>
      <c r="H13" s="19"/>
      <c r="I13" s="31">
        <v>0</v>
      </c>
      <c r="J13" s="19"/>
      <c r="K13" s="31">
        <v>0</v>
      </c>
      <c r="L13" s="19"/>
      <c r="M13" s="31">
        <v>0</v>
      </c>
      <c r="N13" s="19"/>
      <c r="O13" s="31">
        <v>1195419</v>
      </c>
      <c r="P13" s="19"/>
      <c r="Q13" s="19">
        <v>0</v>
      </c>
      <c r="R13" s="19"/>
      <c r="S13" s="20">
        <v>1195419</v>
      </c>
    </row>
    <row r="14" spans="1:19">
      <c r="A14" s="19" t="s">
        <v>211</v>
      </c>
      <c r="B14" s="19"/>
      <c r="C14" s="19">
        <v>1</v>
      </c>
      <c r="D14" s="19"/>
      <c r="E14" s="19" t="s">
        <v>57</v>
      </c>
      <c r="F14" s="19"/>
      <c r="G14" s="19">
        <v>0</v>
      </c>
      <c r="H14" s="19"/>
      <c r="I14" s="31">
        <v>0</v>
      </c>
      <c r="J14" s="19"/>
      <c r="K14" s="31">
        <v>0</v>
      </c>
      <c r="L14" s="19"/>
      <c r="M14" s="31">
        <v>0</v>
      </c>
      <c r="N14" s="19"/>
      <c r="O14" s="31">
        <v>28596</v>
      </c>
      <c r="P14" s="19"/>
      <c r="Q14" s="19">
        <v>0</v>
      </c>
      <c r="R14" s="19"/>
      <c r="S14" s="20">
        <v>28596</v>
      </c>
    </row>
    <row r="15" spans="1:19">
      <c r="A15" s="19" t="s">
        <v>159</v>
      </c>
      <c r="B15" s="19"/>
      <c r="C15" s="19">
        <v>18</v>
      </c>
      <c r="D15" s="19"/>
      <c r="E15" s="19" t="s">
        <v>57</v>
      </c>
      <c r="F15" s="19"/>
      <c r="G15" s="19">
        <v>20</v>
      </c>
      <c r="H15" s="19"/>
      <c r="I15" s="31">
        <v>650410982</v>
      </c>
      <c r="J15" s="19"/>
      <c r="K15" s="31">
        <v>-2223058</v>
      </c>
      <c r="L15" s="19"/>
      <c r="M15" s="31">
        <v>652634040</v>
      </c>
      <c r="N15" s="19"/>
      <c r="O15" s="31">
        <v>3984494074</v>
      </c>
      <c r="P15" s="19"/>
      <c r="Q15" s="19">
        <v>3026869</v>
      </c>
      <c r="R15" s="19"/>
      <c r="S15" s="20">
        <v>3981467205</v>
      </c>
    </row>
    <row r="16" spans="1:19">
      <c r="A16" s="19" t="s">
        <v>46</v>
      </c>
      <c r="B16" s="19"/>
      <c r="C16" s="19">
        <v>27</v>
      </c>
      <c r="D16" s="19"/>
      <c r="E16" s="19" t="s">
        <v>57</v>
      </c>
      <c r="F16" s="19"/>
      <c r="G16" s="19">
        <v>0</v>
      </c>
      <c r="H16" s="19"/>
      <c r="I16" s="31">
        <v>2559320</v>
      </c>
      <c r="J16" s="19"/>
      <c r="K16" s="31">
        <v>0</v>
      </c>
      <c r="L16" s="19"/>
      <c r="M16" s="31">
        <v>2559320</v>
      </c>
      <c r="N16" s="19"/>
      <c r="O16" s="31">
        <v>6019193</v>
      </c>
      <c r="P16" s="19"/>
      <c r="Q16" s="19">
        <v>0</v>
      </c>
      <c r="R16" s="19"/>
      <c r="S16" s="20">
        <v>6019193</v>
      </c>
    </row>
    <row r="17" spans="1:19">
      <c r="A17" s="19" t="s">
        <v>220</v>
      </c>
      <c r="B17" s="19"/>
      <c r="C17" s="19">
        <v>13</v>
      </c>
      <c r="D17" s="19"/>
      <c r="E17" s="19" t="s">
        <v>57</v>
      </c>
      <c r="F17" s="19"/>
      <c r="G17" s="19">
        <v>0</v>
      </c>
      <c r="H17" s="19"/>
      <c r="I17" s="31">
        <v>981</v>
      </c>
      <c r="J17" s="19"/>
      <c r="K17" s="31">
        <v>0</v>
      </c>
      <c r="L17" s="19"/>
      <c r="M17" s="31">
        <v>981</v>
      </c>
      <c r="N17" s="19"/>
      <c r="O17" s="31">
        <v>3842</v>
      </c>
      <c r="P17" s="19"/>
      <c r="Q17" s="19">
        <v>0</v>
      </c>
      <c r="R17" s="19"/>
      <c r="S17" s="20">
        <v>3842</v>
      </c>
    </row>
    <row r="18" spans="1:19">
      <c r="A18" s="19" t="s">
        <v>224</v>
      </c>
      <c r="B18" s="19"/>
      <c r="C18" s="19">
        <v>13</v>
      </c>
      <c r="D18" s="19"/>
      <c r="E18" s="19" t="s">
        <v>57</v>
      </c>
      <c r="F18" s="19"/>
      <c r="G18" s="19">
        <v>0</v>
      </c>
      <c r="H18" s="19"/>
      <c r="I18" s="31">
        <v>870944</v>
      </c>
      <c r="J18" s="19"/>
      <c r="K18" s="31">
        <v>0</v>
      </c>
      <c r="L18" s="19"/>
      <c r="M18" s="31">
        <v>870944</v>
      </c>
      <c r="N18" s="19"/>
      <c r="O18" s="31">
        <v>3454376</v>
      </c>
      <c r="P18" s="19"/>
      <c r="Q18" s="19">
        <v>0</v>
      </c>
      <c r="R18" s="19"/>
      <c r="S18" s="20">
        <v>3454376</v>
      </c>
    </row>
    <row r="19" spans="1:19">
      <c r="A19" s="19" t="s">
        <v>227</v>
      </c>
      <c r="B19" s="19"/>
      <c r="C19" s="19">
        <v>18</v>
      </c>
      <c r="D19" s="19"/>
      <c r="E19" s="19" t="s">
        <v>57</v>
      </c>
      <c r="F19" s="19"/>
      <c r="G19" s="19">
        <v>0</v>
      </c>
      <c r="H19" s="19"/>
      <c r="I19" s="31">
        <v>572052</v>
      </c>
      <c r="J19" s="19"/>
      <c r="K19" s="31">
        <v>0</v>
      </c>
      <c r="L19" s="19"/>
      <c r="M19" s="31">
        <v>572052</v>
      </c>
      <c r="N19" s="19"/>
      <c r="O19" s="31">
        <v>14984437</v>
      </c>
      <c r="P19" s="19"/>
      <c r="Q19" s="19">
        <v>0</v>
      </c>
      <c r="R19" s="19"/>
      <c r="S19" s="20">
        <v>14984437</v>
      </c>
    </row>
    <row r="20" spans="1:19">
      <c r="A20" s="19" t="s">
        <v>231</v>
      </c>
      <c r="B20" s="19"/>
      <c r="C20" s="19">
        <v>17</v>
      </c>
      <c r="D20" s="19"/>
      <c r="E20" s="19" t="s">
        <v>57</v>
      </c>
      <c r="F20" s="19"/>
      <c r="G20" s="19">
        <v>0</v>
      </c>
      <c r="H20" s="19"/>
      <c r="I20" s="31">
        <v>11191</v>
      </c>
      <c r="J20" s="19"/>
      <c r="K20" s="31">
        <v>0</v>
      </c>
      <c r="L20" s="19"/>
      <c r="M20" s="31">
        <v>11191</v>
      </c>
      <c r="N20" s="19"/>
      <c r="O20" s="31">
        <v>30392</v>
      </c>
      <c r="P20" s="19"/>
      <c r="Q20" s="19">
        <v>0</v>
      </c>
      <c r="R20" s="19"/>
      <c r="S20" s="20">
        <v>30392</v>
      </c>
    </row>
    <row r="21" spans="1:19">
      <c r="A21" s="19" t="s">
        <v>227</v>
      </c>
      <c r="B21" s="19"/>
      <c r="C21" s="19">
        <v>3</v>
      </c>
      <c r="D21" s="19"/>
      <c r="E21" s="19" t="s">
        <v>57</v>
      </c>
      <c r="F21" s="19"/>
      <c r="G21" s="19">
        <v>20</v>
      </c>
      <c r="H21" s="19"/>
      <c r="I21" s="31">
        <v>0</v>
      </c>
      <c r="J21" s="19"/>
      <c r="K21" s="31">
        <v>0</v>
      </c>
      <c r="L21" s="19"/>
      <c r="M21" s="31">
        <v>0</v>
      </c>
      <c r="N21" s="19"/>
      <c r="O21" s="31">
        <v>3671083184</v>
      </c>
      <c r="P21" s="19"/>
      <c r="Q21" s="19">
        <v>0</v>
      </c>
      <c r="R21" s="19"/>
      <c r="S21" s="20">
        <v>3671083184</v>
      </c>
    </row>
    <row r="22" spans="1:19">
      <c r="A22" s="19" t="s">
        <v>106</v>
      </c>
      <c r="B22" s="19"/>
      <c r="C22" s="19">
        <v>23</v>
      </c>
      <c r="D22" s="19"/>
      <c r="E22" s="19" t="s">
        <v>57</v>
      </c>
      <c r="F22" s="19"/>
      <c r="G22" s="19">
        <v>0</v>
      </c>
      <c r="H22" s="19"/>
      <c r="I22" s="31">
        <v>4647</v>
      </c>
      <c r="J22" s="19"/>
      <c r="K22" s="31">
        <v>0</v>
      </c>
      <c r="L22" s="19"/>
      <c r="M22" s="31">
        <v>4647</v>
      </c>
      <c r="N22" s="19"/>
      <c r="O22" s="31">
        <v>48038</v>
      </c>
      <c r="P22" s="19"/>
      <c r="Q22" s="19">
        <v>0</v>
      </c>
      <c r="R22" s="19"/>
      <c r="S22" s="20">
        <v>48038</v>
      </c>
    </row>
    <row r="23" spans="1:19">
      <c r="A23" s="19" t="s">
        <v>106</v>
      </c>
      <c r="B23" s="19"/>
      <c r="C23" s="19">
        <v>23</v>
      </c>
      <c r="D23" s="19"/>
      <c r="E23" s="19" t="s">
        <v>57</v>
      </c>
      <c r="F23" s="19"/>
      <c r="G23" s="19">
        <v>20</v>
      </c>
      <c r="H23" s="19"/>
      <c r="I23" s="31">
        <v>1816438359</v>
      </c>
      <c r="J23" s="19"/>
      <c r="K23" s="31">
        <v>-4296389</v>
      </c>
      <c r="L23" s="19"/>
      <c r="M23" s="31">
        <v>1820734748</v>
      </c>
      <c r="N23" s="19"/>
      <c r="O23" s="31">
        <v>8675185276</v>
      </c>
      <c r="P23" s="19"/>
      <c r="Q23" s="19">
        <v>4910158</v>
      </c>
      <c r="R23" s="19"/>
      <c r="S23" s="20">
        <v>8670275118</v>
      </c>
    </row>
    <row r="24" spans="1:19">
      <c r="A24" s="19" t="s">
        <v>159</v>
      </c>
      <c r="B24" s="19"/>
      <c r="C24" s="19">
        <v>18</v>
      </c>
      <c r="D24" s="19"/>
      <c r="E24" s="19" t="s">
        <v>57</v>
      </c>
      <c r="F24" s="19"/>
      <c r="G24" s="19">
        <v>0</v>
      </c>
      <c r="H24" s="19"/>
      <c r="I24" s="31">
        <v>35384</v>
      </c>
      <c r="J24" s="19"/>
      <c r="K24" s="31">
        <v>0</v>
      </c>
      <c r="L24" s="19"/>
      <c r="M24" s="31">
        <v>35384</v>
      </c>
      <c r="N24" s="19"/>
      <c r="O24" s="31">
        <v>162551</v>
      </c>
      <c r="P24" s="19"/>
      <c r="Q24" s="19">
        <v>0</v>
      </c>
      <c r="R24" s="19"/>
      <c r="S24" s="20">
        <v>162551</v>
      </c>
    </row>
    <row r="25" spans="1:19" ht="19.5" thickBot="1">
      <c r="A25" s="2" t="s">
        <v>73</v>
      </c>
      <c r="I25" s="23">
        <f>SUM(I9:I24)</f>
        <v>5084837829</v>
      </c>
      <c r="K25" s="23">
        <f>SUM(K16:K24)</f>
        <v>-4296389</v>
      </c>
      <c r="M25" s="23">
        <f>SUM(M9:M24)</f>
        <v>5091357276</v>
      </c>
      <c r="O25" s="23">
        <f>SUM(O9:O24)</f>
        <v>28170489873</v>
      </c>
      <c r="Q25" s="13">
        <f>SUM(Q20:Q24)</f>
        <v>4910158</v>
      </c>
      <c r="S25" s="7">
        <f>SUM(S9:S24)</f>
        <v>28162552846</v>
      </c>
    </row>
    <row r="26" spans="1:19" ht="19.5" thickTop="1"/>
  </sheetData>
  <sortState ref="A9:S35">
    <sortCondition descending="1" ref="S9:S3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  <mergeCell ref="A7:G7"/>
    <mergeCell ref="A5:H5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2"/>
  <sheetViews>
    <sheetView rightToLeft="1" view="pageBreakPreview" zoomScaleNormal="100" zoomScaleSheetLayoutView="100" workbookViewId="0">
      <selection activeCell="C11" sqref="C11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</row>
    <row r="3" spans="1:22" ht="30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spans="1:22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</row>
    <row r="5" spans="1:22" s="17" customFormat="1" ht="25.5">
      <c r="A5" s="51" t="s">
        <v>68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7" spans="1:22" ht="30.75" thickBot="1">
      <c r="A7" s="53" t="s">
        <v>2</v>
      </c>
      <c r="C7" s="58" t="s">
        <v>58</v>
      </c>
      <c r="D7" s="58" t="s">
        <v>58</v>
      </c>
      <c r="E7" s="58" t="s">
        <v>58</v>
      </c>
      <c r="F7" s="58" t="s">
        <v>58</v>
      </c>
      <c r="G7" s="58" t="s">
        <v>58</v>
      </c>
      <c r="I7" s="58" t="s">
        <v>50</v>
      </c>
      <c r="J7" s="58" t="s">
        <v>50</v>
      </c>
      <c r="K7" s="58" t="s">
        <v>50</v>
      </c>
      <c r="L7" s="58" t="s">
        <v>50</v>
      </c>
      <c r="M7" s="58" t="s">
        <v>50</v>
      </c>
      <c r="O7" s="58" t="s">
        <v>51</v>
      </c>
      <c r="P7" s="58" t="s">
        <v>51</v>
      </c>
      <c r="Q7" s="58" t="s">
        <v>51</v>
      </c>
      <c r="R7" s="58" t="s">
        <v>51</v>
      </c>
      <c r="S7" s="58" t="s">
        <v>51</v>
      </c>
    </row>
    <row r="8" spans="1:22" ht="30.75" thickBot="1">
      <c r="A8" s="58" t="s">
        <v>2</v>
      </c>
      <c r="C8" s="57" t="s">
        <v>59</v>
      </c>
      <c r="D8" s="12"/>
      <c r="E8" s="57" t="s">
        <v>60</v>
      </c>
      <c r="F8" s="12"/>
      <c r="G8" s="57" t="s">
        <v>61</v>
      </c>
      <c r="I8" s="57" t="s">
        <v>62</v>
      </c>
      <c r="J8" s="12"/>
      <c r="K8" s="57" t="s">
        <v>55</v>
      </c>
      <c r="L8" s="12"/>
      <c r="M8" s="57" t="s">
        <v>63</v>
      </c>
      <c r="O8" s="57" t="s">
        <v>62</v>
      </c>
      <c r="P8" s="12"/>
      <c r="Q8" s="64" t="s">
        <v>55</v>
      </c>
      <c r="R8" s="12"/>
      <c r="S8" s="57" t="s">
        <v>63</v>
      </c>
    </row>
    <row r="9" spans="1:22" ht="21">
      <c r="A9" s="3" t="s">
        <v>132</v>
      </c>
      <c r="C9" s="2" t="s">
        <v>141</v>
      </c>
      <c r="E9" s="2">
        <v>47000</v>
      </c>
      <c r="G9" s="2">
        <v>4500</v>
      </c>
      <c r="I9" s="37">
        <v>0</v>
      </c>
      <c r="K9" s="37">
        <v>0</v>
      </c>
      <c r="M9" s="37">
        <v>0</v>
      </c>
      <c r="O9" s="37">
        <v>211500000</v>
      </c>
      <c r="Q9" s="42">
        <v>0</v>
      </c>
      <c r="S9" s="37">
        <v>211500000</v>
      </c>
    </row>
    <row r="10" spans="1:22" ht="21">
      <c r="A10" s="3" t="s">
        <v>133</v>
      </c>
      <c r="C10" s="2" t="s">
        <v>163</v>
      </c>
      <c r="E10" s="2">
        <v>250000</v>
      </c>
      <c r="G10" s="2">
        <v>3000</v>
      </c>
      <c r="I10" s="20">
        <v>750000000</v>
      </c>
      <c r="K10" s="20">
        <v>44913071</v>
      </c>
      <c r="M10" s="20">
        <v>705086929</v>
      </c>
      <c r="O10" s="20">
        <v>750000000</v>
      </c>
      <c r="Q10" s="31">
        <v>44913071</v>
      </c>
      <c r="S10" s="20">
        <v>705086929</v>
      </c>
    </row>
    <row r="11" spans="1:22" ht="21">
      <c r="A11" s="3" t="s">
        <v>104</v>
      </c>
      <c r="C11" s="2" t="s">
        <v>165</v>
      </c>
      <c r="E11" s="2">
        <v>171000</v>
      </c>
      <c r="G11" s="2">
        <v>600</v>
      </c>
      <c r="I11" s="20">
        <v>102600000</v>
      </c>
      <c r="K11" s="20">
        <v>4244123</v>
      </c>
      <c r="M11" s="20">
        <v>98355877</v>
      </c>
      <c r="O11" s="20">
        <v>102600000</v>
      </c>
      <c r="Q11" s="31">
        <v>4244123</v>
      </c>
      <c r="S11" s="20">
        <v>98355877</v>
      </c>
    </row>
    <row r="12" spans="1:22" ht="21">
      <c r="A12" s="3" t="s">
        <v>140</v>
      </c>
      <c r="C12" s="2" t="s">
        <v>142</v>
      </c>
      <c r="E12" s="2">
        <v>129000</v>
      </c>
      <c r="G12" s="2">
        <v>4650</v>
      </c>
      <c r="I12" s="20">
        <v>0</v>
      </c>
      <c r="K12" s="20">
        <v>0</v>
      </c>
      <c r="M12" s="20">
        <v>0</v>
      </c>
      <c r="O12" s="20">
        <v>599850000</v>
      </c>
      <c r="Q12" s="31">
        <v>61900983</v>
      </c>
      <c r="S12" s="20">
        <v>537949017</v>
      </c>
    </row>
    <row r="13" spans="1:22" ht="21">
      <c r="A13" s="3" t="s">
        <v>128</v>
      </c>
      <c r="C13" s="2" t="s">
        <v>166</v>
      </c>
      <c r="E13" s="2">
        <v>337000</v>
      </c>
      <c r="G13" s="2">
        <v>135</v>
      </c>
      <c r="I13" s="20">
        <v>45495000</v>
      </c>
      <c r="K13" s="20">
        <v>1881934</v>
      </c>
      <c r="M13" s="20">
        <v>43613066</v>
      </c>
      <c r="O13" s="20">
        <v>45495000</v>
      </c>
      <c r="Q13" s="31">
        <v>1881934</v>
      </c>
      <c r="S13" s="20">
        <v>43613066</v>
      </c>
    </row>
    <row r="14" spans="1:22" ht="21">
      <c r="A14" s="3" t="s">
        <v>118</v>
      </c>
      <c r="C14" s="2" t="s">
        <v>167</v>
      </c>
      <c r="E14" s="2">
        <v>205000</v>
      </c>
      <c r="G14" s="2">
        <v>800</v>
      </c>
      <c r="I14" s="20">
        <v>164000000</v>
      </c>
      <c r="K14" s="20">
        <v>10709347</v>
      </c>
      <c r="M14" s="20">
        <v>153290653</v>
      </c>
      <c r="O14" s="20">
        <v>164000000</v>
      </c>
      <c r="Q14" s="31">
        <v>10709347</v>
      </c>
      <c r="S14" s="20">
        <v>153290653</v>
      </c>
    </row>
    <row r="15" spans="1:22" ht="21">
      <c r="A15" s="3" t="s">
        <v>102</v>
      </c>
      <c r="C15" s="2" t="s">
        <v>164</v>
      </c>
      <c r="E15" s="2">
        <v>825000</v>
      </c>
      <c r="G15" s="2">
        <v>66</v>
      </c>
      <c r="I15" s="20">
        <v>54450000</v>
      </c>
      <c r="K15" s="20">
        <v>2218068</v>
      </c>
      <c r="M15" s="20">
        <v>52231932</v>
      </c>
      <c r="O15" s="20">
        <v>54450000</v>
      </c>
      <c r="Q15" s="31">
        <v>2218068</v>
      </c>
      <c r="S15" s="20">
        <v>52231932</v>
      </c>
    </row>
    <row r="16" spans="1:22" ht="21">
      <c r="A16" s="3" t="s">
        <v>97</v>
      </c>
      <c r="C16" s="2" t="s">
        <v>164</v>
      </c>
      <c r="E16" s="2">
        <v>902000</v>
      </c>
      <c r="G16" s="2">
        <v>11</v>
      </c>
      <c r="I16" s="20">
        <v>9922000</v>
      </c>
      <c r="K16" s="20">
        <v>1405762</v>
      </c>
      <c r="M16" s="20">
        <v>8516238</v>
      </c>
      <c r="O16" s="20">
        <v>9922000</v>
      </c>
      <c r="Q16" s="31">
        <v>1405762</v>
      </c>
      <c r="S16" s="20">
        <v>8516238</v>
      </c>
    </row>
    <row r="17" spans="1:19" ht="21">
      <c r="A17" s="3" t="s">
        <v>103</v>
      </c>
      <c r="C17" s="2" t="s">
        <v>168</v>
      </c>
      <c r="E17" s="2">
        <v>110000</v>
      </c>
      <c r="G17" s="2">
        <v>3850</v>
      </c>
      <c r="I17" s="20">
        <v>423500000</v>
      </c>
      <c r="K17" s="20">
        <v>17518385</v>
      </c>
      <c r="M17" s="20">
        <v>405981615</v>
      </c>
      <c r="O17" s="20">
        <v>423500000</v>
      </c>
      <c r="Q17" s="31">
        <v>17518385</v>
      </c>
      <c r="S17" s="20">
        <v>405981615</v>
      </c>
    </row>
    <row r="18" spans="1:19" ht="21">
      <c r="A18" s="3" t="s">
        <v>130</v>
      </c>
      <c r="C18" s="2" t="s">
        <v>135</v>
      </c>
      <c r="E18" s="2">
        <v>75000</v>
      </c>
      <c r="G18" s="2">
        <v>10000</v>
      </c>
      <c r="I18" s="20">
        <v>0</v>
      </c>
      <c r="K18" s="20">
        <v>0</v>
      </c>
      <c r="M18" s="20">
        <v>0</v>
      </c>
      <c r="O18" s="20">
        <v>750000000</v>
      </c>
      <c r="Q18" s="31">
        <v>0</v>
      </c>
      <c r="S18" s="20">
        <v>750000000</v>
      </c>
    </row>
    <row r="19" spans="1:19" ht="21">
      <c r="A19" s="3" t="s">
        <v>131</v>
      </c>
      <c r="C19" s="2" t="s">
        <v>136</v>
      </c>
      <c r="E19" s="2">
        <v>175000</v>
      </c>
      <c r="G19" s="2">
        <v>630</v>
      </c>
      <c r="I19" s="20">
        <v>0</v>
      </c>
      <c r="K19" s="20">
        <v>0</v>
      </c>
      <c r="M19" s="20">
        <v>0</v>
      </c>
      <c r="O19" s="20">
        <v>110250000</v>
      </c>
      <c r="Q19" s="31">
        <v>0</v>
      </c>
      <c r="S19" s="20">
        <v>110250000</v>
      </c>
    </row>
    <row r="20" spans="1:19" ht="21">
      <c r="A20" s="3" t="s">
        <v>129</v>
      </c>
      <c r="C20" s="2" t="s">
        <v>143</v>
      </c>
      <c r="E20" s="2">
        <v>175000</v>
      </c>
      <c r="G20" s="2">
        <v>10000</v>
      </c>
      <c r="I20" s="20">
        <v>0</v>
      </c>
      <c r="K20" s="20">
        <v>0</v>
      </c>
      <c r="M20" s="20">
        <v>0</v>
      </c>
      <c r="O20" s="20">
        <v>1750000000</v>
      </c>
      <c r="Q20" s="31">
        <v>57947020</v>
      </c>
      <c r="S20" s="20">
        <v>1692052980</v>
      </c>
    </row>
    <row r="21" spans="1:19" ht="21.75" thickBot="1">
      <c r="A21" s="3" t="s">
        <v>73</v>
      </c>
      <c r="I21" s="7">
        <f>SUM(I9:I20)</f>
        <v>1549967000</v>
      </c>
      <c r="K21" s="7">
        <f>SUM(K9:K20)</f>
        <v>82890690</v>
      </c>
      <c r="M21" s="7">
        <f>SUM(M9:M20)</f>
        <v>1467076310</v>
      </c>
      <c r="O21" s="7">
        <f>SUM(O9:O20)</f>
        <v>4971567000</v>
      </c>
      <c r="Q21" s="23">
        <f>SUM(Q9:Q20)</f>
        <v>202738693</v>
      </c>
      <c r="S21" s="7">
        <f>SUM(S9:S20)</f>
        <v>4768828307</v>
      </c>
    </row>
    <row r="22" spans="1:19" ht="21.75" thickTop="1">
      <c r="A22" s="3"/>
      <c r="I22" s="20"/>
      <c r="K22" s="20"/>
      <c r="M22" s="20"/>
      <c r="O22" s="20"/>
      <c r="Q22" s="31"/>
      <c r="S22" s="20"/>
    </row>
  </sheetData>
  <sortState ref="A9:S15">
    <sortCondition descending="1" ref="S9:S15"/>
  </sortState>
  <mergeCells count="17"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  <mergeCell ref="C7:G7"/>
    <mergeCell ref="A5:V5"/>
  </mergeCells>
  <pageMargins left="0.7" right="0.7" top="0.75" bottom="0.75" header="0.3" footer="0.3"/>
  <pageSetup paperSize="9" scale="4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41"/>
  <sheetViews>
    <sheetView rightToLeft="1" view="pageBreakPreview" zoomScaleNormal="100" zoomScaleSheetLayoutView="100" workbookViewId="0">
      <selection activeCell="I35" sqref="I35"/>
    </sheetView>
  </sheetViews>
  <sheetFormatPr defaultRowHeight="18.75"/>
  <cols>
    <col min="1" max="1" width="32" style="2" bestFit="1" customWidth="1"/>
    <col min="2" max="2" width="1" style="2" customWidth="1"/>
    <col min="3" max="3" width="12" style="2" customWidth="1"/>
    <col min="4" max="4" width="1" style="2" customWidth="1"/>
    <col min="5" max="5" width="17.7109375" style="2" customWidth="1"/>
    <col min="6" max="6" width="1" style="2" customWidth="1"/>
    <col min="7" max="7" width="16.140625" style="2" bestFit="1" customWidth="1"/>
    <col min="8" max="8" width="1" style="2" customWidth="1"/>
    <col min="9" max="9" width="18.85546875" style="21" bestFit="1" customWidth="1"/>
    <col min="10" max="10" width="1" style="2" customWidth="1"/>
    <col min="11" max="11" width="12.5703125" style="2" customWidth="1"/>
    <col min="12" max="12" width="1" style="2" customWidth="1"/>
    <col min="13" max="13" width="17.5703125" style="2" customWidth="1"/>
    <col min="14" max="14" width="1" style="2" customWidth="1"/>
    <col min="15" max="15" width="17.85546875" style="2" customWidth="1"/>
    <col min="16" max="16" width="1" style="2" customWidth="1"/>
    <col min="17" max="17" width="19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30">
      <c r="A3" s="52" t="s">
        <v>48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1:17" ht="30">
      <c r="A4" s="52" t="str">
        <f>سهام!A4</f>
        <v>برای ماه منتهی به 1400/04/31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</row>
    <row r="5" spans="1:17" customFormat="1" ht="25.5">
      <c r="A5" s="51" t="s">
        <v>90</v>
      </c>
      <c r="B5" s="51"/>
      <c r="C5" s="51"/>
      <c r="D5" s="51"/>
      <c r="E5" s="51"/>
      <c r="F5" s="51"/>
      <c r="G5" s="51"/>
      <c r="H5" s="51"/>
      <c r="I5" s="22"/>
      <c r="Q5" s="22"/>
    </row>
    <row r="7" spans="1:17" s="28" customFormat="1" thickBot="1">
      <c r="A7" s="67" t="s">
        <v>2</v>
      </c>
      <c r="C7" s="59" t="s">
        <v>50</v>
      </c>
      <c r="D7" s="59" t="s">
        <v>50</v>
      </c>
      <c r="E7" s="59" t="s">
        <v>50</v>
      </c>
      <c r="F7" s="59" t="s">
        <v>50</v>
      </c>
      <c r="G7" s="59" t="s">
        <v>50</v>
      </c>
      <c r="H7" s="59" t="s">
        <v>50</v>
      </c>
      <c r="I7" s="59" t="s">
        <v>50</v>
      </c>
      <c r="K7" s="59" t="s">
        <v>51</v>
      </c>
      <c r="L7" s="59" t="s">
        <v>51</v>
      </c>
      <c r="M7" s="59" t="s">
        <v>51</v>
      </c>
      <c r="N7" s="59" t="s">
        <v>51</v>
      </c>
      <c r="O7" s="59" t="s">
        <v>51</v>
      </c>
      <c r="P7" s="59" t="s">
        <v>51</v>
      </c>
      <c r="Q7" s="59" t="s">
        <v>51</v>
      </c>
    </row>
    <row r="8" spans="1:17" s="28" customFormat="1" ht="54" customHeight="1" thickBot="1">
      <c r="A8" s="59" t="s">
        <v>2</v>
      </c>
      <c r="C8" s="65" t="s">
        <v>6</v>
      </c>
      <c r="D8" s="30"/>
      <c r="E8" s="65" t="s">
        <v>64</v>
      </c>
      <c r="F8" s="30"/>
      <c r="G8" s="65" t="s">
        <v>65</v>
      </c>
      <c r="H8" s="30"/>
      <c r="I8" s="66" t="s">
        <v>66</v>
      </c>
      <c r="K8" s="65" t="s">
        <v>6</v>
      </c>
      <c r="L8" s="30"/>
      <c r="M8" s="65" t="s">
        <v>64</v>
      </c>
      <c r="N8" s="30"/>
      <c r="O8" s="65" t="s">
        <v>65</v>
      </c>
      <c r="P8" s="30"/>
      <c r="Q8" s="66" t="s">
        <v>66</v>
      </c>
    </row>
    <row r="9" spans="1:17">
      <c r="A9" s="2" t="s">
        <v>130</v>
      </c>
      <c r="C9" s="20">
        <v>57500</v>
      </c>
      <c r="E9" s="37">
        <v>4617784721</v>
      </c>
      <c r="G9" s="37">
        <v>3854252389</v>
      </c>
      <c r="I9" s="42">
        <v>763532332</v>
      </c>
      <c r="K9" s="37">
        <v>57500</v>
      </c>
      <c r="M9" s="37">
        <v>4617784721</v>
      </c>
      <c r="O9" s="37">
        <v>4649964747</v>
      </c>
      <c r="Q9" s="42">
        <v>-32180025</v>
      </c>
    </row>
    <row r="10" spans="1:17">
      <c r="A10" s="19" t="s">
        <v>154</v>
      </c>
      <c r="B10" s="19"/>
      <c r="C10" s="20">
        <v>100000</v>
      </c>
      <c r="D10" s="19"/>
      <c r="E10" s="20">
        <v>3257203635</v>
      </c>
      <c r="F10" s="19"/>
      <c r="G10" s="20">
        <v>2714956927</v>
      </c>
      <c r="H10" s="19"/>
      <c r="I10" s="31">
        <v>542246708</v>
      </c>
      <c r="J10" s="19"/>
      <c r="K10" s="20">
        <v>100000</v>
      </c>
      <c r="L10" s="19"/>
      <c r="M10" s="20">
        <v>3257203635</v>
      </c>
      <c r="N10" s="19"/>
      <c r="O10" s="20">
        <v>2714956927</v>
      </c>
      <c r="P10" s="19"/>
      <c r="Q10" s="31">
        <v>542246708</v>
      </c>
    </row>
    <row r="11" spans="1:17">
      <c r="A11" s="19" t="s">
        <v>103</v>
      </c>
      <c r="B11" s="19"/>
      <c r="C11" s="20">
        <v>515115</v>
      </c>
      <c r="D11" s="19"/>
      <c r="E11" s="20">
        <v>1914555195</v>
      </c>
      <c r="F11" s="19"/>
      <c r="G11" s="20">
        <v>2335460349</v>
      </c>
      <c r="H11" s="19"/>
      <c r="I11" s="31">
        <v>-420905153</v>
      </c>
      <c r="J11" s="19"/>
      <c r="K11" s="20">
        <v>515115</v>
      </c>
      <c r="L11" s="19"/>
      <c r="M11" s="20">
        <v>1914555195</v>
      </c>
      <c r="N11" s="19"/>
      <c r="O11" s="20">
        <v>3181954097</v>
      </c>
      <c r="P11" s="19"/>
      <c r="Q11" s="31">
        <v>-1267398901</v>
      </c>
    </row>
    <row r="12" spans="1:17">
      <c r="A12" s="19" t="s">
        <v>111</v>
      </c>
      <c r="B12" s="19"/>
      <c r="C12" s="20">
        <v>44500</v>
      </c>
      <c r="D12" s="19"/>
      <c r="E12" s="20">
        <v>5770485101</v>
      </c>
      <c r="F12" s="19"/>
      <c r="G12" s="20">
        <v>4870108090</v>
      </c>
      <c r="H12" s="19"/>
      <c r="I12" s="31">
        <v>900377011</v>
      </c>
      <c r="J12" s="19"/>
      <c r="K12" s="20">
        <v>44500</v>
      </c>
      <c r="L12" s="19"/>
      <c r="M12" s="20">
        <v>5770485101</v>
      </c>
      <c r="N12" s="19"/>
      <c r="O12" s="20">
        <v>4559247053</v>
      </c>
      <c r="P12" s="19"/>
      <c r="Q12" s="31">
        <v>1211238048</v>
      </c>
    </row>
    <row r="13" spans="1:17">
      <c r="A13" s="19" t="s">
        <v>129</v>
      </c>
      <c r="B13" s="19"/>
      <c r="C13" s="20">
        <v>89000</v>
      </c>
      <c r="D13" s="19"/>
      <c r="E13" s="20">
        <v>6022183531</v>
      </c>
      <c r="F13" s="19"/>
      <c r="G13" s="20">
        <v>4496512175</v>
      </c>
      <c r="H13" s="19"/>
      <c r="I13" s="31">
        <v>1525671356</v>
      </c>
      <c r="J13" s="19"/>
      <c r="K13" s="20">
        <v>89000</v>
      </c>
      <c r="L13" s="19"/>
      <c r="M13" s="20">
        <v>6022183531</v>
      </c>
      <c r="N13" s="19"/>
      <c r="O13" s="20">
        <v>6151858000</v>
      </c>
      <c r="P13" s="19"/>
      <c r="Q13" s="31">
        <v>-129674468</v>
      </c>
    </row>
    <row r="14" spans="1:17">
      <c r="A14" s="19" t="s">
        <v>151</v>
      </c>
      <c r="B14" s="19"/>
      <c r="C14" s="20">
        <v>211289</v>
      </c>
      <c r="D14" s="19"/>
      <c r="E14" s="20">
        <v>4700512365</v>
      </c>
      <c r="F14" s="19"/>
      <c r="G14" s="20">
        <v>4699198324</v>
      </c>
      <c r="H14" s="19"/>
      <c r="I14" s="31">
        <v>1314041</v>
      </c>
      <c r="J14" s="19"/>
      <c r="K14" s="20">
        <v>211289</v>
      </c>
      <c r="L14" s="19"/>
      <c r="M14" s="20">
        <v>4700512365</v>
      </c>
      <c r="N14" s="19"/>
      <c r="O14" s="20">
        <v>4699198324</v>
      </c>
      <c r="P14" s="19"/>
      <c r="Q14" s="31">
        <v>1314041</v>
      </c>
    </row>
    <row r="15" spans="1:17">
      <c r="A15" s="19" t="s">
        <v>132</v>
      </c>
      <c r="B15" s="19"/>
      <c r="C15" s="20">
        <v>87646</v>
      </c>
      <c r="D15" s="19"/>
      <c r="E15" s="20">
        <v>3166975804</v>
      </c>
      <c r="F15" s="19"/>
      <c r="G15" s="20">
        <v>2706718013</v>
      </c>
      <c r="H15" s="19"/>
      <c r="I15" s="31">
        <v>460257791</v>
      </c>
      <c r="J15" s="19"/>
      <c r="K15" s="20">
        <v>87646</v>
      </c>
      <c r="L15" s="19"/>
      <c r="M15" s="20">
        <v>3166975804</v>
      </c>
      <c r="N15" s="19"/>
      <c r="O15" s="20">
        <v>1991068976</v>
      </c>
      <c r="P15" s="19"/>
      <c r="Q15" s="31">
        <v>1175906828</v>
      </c>
    </row>
    <row r="16" spans="1:17">
      <c r="A16" s="19" t="s">
        <v>152</v>
      </c>
      <c r="B16" s="19"/>
      <c r="C16" s="20">
        <v>417013</v>
      </c>
      <c r="D16" s="19"/>
      <c r="E16" s="20">
        <v>7378665553</v>
      </c>
      <c r="F16" s="19"/>
      <c r="G16" s="20">
        <v>7090843120</v>
      </c>
      <c r="H16" s="19"/>
      <c r="I16" s="31">
        <v>287822433</v>
      </c>
      <c r="J16" s="19"/>
      <c r="K16" s="20">
        <v>417013</v>
      </c>
      <c r="L16" s="19"/>
      <c r="M16" s="20">
        <v>7378665553</v>
      </c>
      <c r="N16" s="19"/>
      <c r="O16" s="20">
        <v>7090843120</v>
      </c>
      <c r="P16" s="19"/>
      <c r="Q16" s="31">
        <v>287822433</v>
      </c>
    </row>
    <row r="17" spans="1:17">
      <c r="A17" s="19" t="s">
        <v>133</v>
      </c>
      <c r="B17" s="19"/>
      <c r="C17" s="20">
        <v>150000</v>
      </c>
      <c r="D17" s="19"/>
      <c r="E17" s="20">
        <v>6120862875</v>
      </c>
      <c r="F17" s="19"/>
      <c r="G17" s="20">
        <v>6179661983</v>
      </c>
      <c r="H17" s="19"/>
      <c r="I17" s="31">
        <v>-58799108</v>
      </c>
      <c r="J17" s="19"/>
      <c r="K17" s="20">
        <v>150000</v>
      </c>
      <c r="L17" s="19"/>
      <c r="M17" s="20">
        <v>6120862875</v>
      </c>
      <c r="N17" s="19"/>
      <c r="O17" s="20">
        <v>5981545722</v>
      </c>
      <c r="P17" s="19"/>
      <c r="Q17" s="31">
        <v>139317153</v>
      </c>
    </row>
    <row r="18" spans="1:17">
      <c r="A18" s="19" t="s">
        <v>104</v>
      </c>
      <c r="B18" s="19"/>
      <c r="C18" s="20">
        <v>191612</v>
      </c>
      <c r="D18" s="19"/>
      <c r="E18" s="20">
        <v>1866624704</v>
      </c>
      <c r="F18" s="19"/>
      <c r="G18" s="20">
        <v>1519998302</v>
      </c>
      <c r="H18" s="19"/>
      <c r="I18" s="31">
        <v>346626402</v>
      </c>
      <c r="J18" s="19"/>
      <c r="K18" s="20">
        <v>191612</v>
      </c>
      <c r="L18" s="19"/>
      <c r="M18" s="20">
        <v>1866624704</v>
      </c>
      <c r="N18" s="19"/>
      <c r="O18" s="20">
        <v>1568403976</v>
      </c>
      <c r="P18" s="19"/>
      <c r="Q18" s="31">
        <v>298220728</v>
      </c>
    </row>
    <row r="19" spans="1:17">
      <c r="A19" s="19" t="s">
        <v>140</v>
      </c>
      <c r="B19" s="19"/>
      <c r="C19" s="20">
        <v>129000</v>
      </c>
      <c r="D19" s="19"/>
      <c r="E19" s="20">
        <v>5638380826</v>
      </c>
      <c r="F19" s="19"/>
      <c r="G19" s="20">
        <v>4875397749</v>
      </c>
      <c r="H19" s="19"/>
      <c r="I19" s="31">
        <v>762983077</v>
      </c>
      <c r="J19" s="19"/>
      <c r="K19" s="20">
        <v>129000</v>
      </c>
      <c r="L19" s="19"/>
      <c r="M19" s="20">
        <v>5638380826</v>
      </c>
      <c r="N19" s="19"/>
      <c r="O19" s="20">
        <v>5053745507</v>
      </c>
      <c r="P19" s="19"/>
      <c r="Q19" s="31">
        <v>584635319</v>
      </c>
    </row>
    <row r="20" spans="1:17">
      <c r="A20" s="19" t="s">
        <v>128</v>
      </c>
      <c r="B20" s="19"/>
      <c r="C20" s="20">
        <v>187000</v>
      </c>
      <c r="D20" s="19"/>
      <c r="E20" s="20">
        <v>2232507073</v>
      </c>
      <c r="F20" s="19"/>
      <c r="G20" s="20">
        <v>78881943</v>
      </c>
      <c r="H20" s="19"/>
      <c r="I20" s="31">
        <v>2153625130</v>
      </c>
      <c r="J20" s="19"/>
      <c r="K20" s="20">
        <v>187000</v>
      </c>
      <c r="L20" s="19"/>
      <c r="M20" s="20">
        <v>2232507073</v>
      </c>
      <c r="N20" s="19"/>
      <c r="O20" s="20">
        <v>2644336377</v>
      </c>
      <c r="P20" s="19"/>
      <c r="Q20" s="31">
        <v>-411829303</v>
      </c>
    </row>
    <row r="21" spans="1:17">
      <c r="A21" s="19" t="s">
        <v>150</v>
      </c>
      <c r="B21" s="19"/>
      <c r="C21" s="20">
        <v>117928</v>
      </c>
      <c r="D21" s="19"/>
      <c r="E21" s="20">
        <v>7012478964</v>
      </c>
      <c r="F21" s="19"/>
      <c r="G21" s="20">
        <v>6467526462</v>
      </c>
      <c r="H21" s="19"/>
      <c r="I21" s="31">
        <v>544952502</v>
      </c>
      <c r="J21" s="19"/>
      <c r="K21" s="20">
        <v>117928</v>
      </c>
      <c r="L21" s="19"/>
      <c r="M21" s="20">
        <v>7012478964</v>
      </c>
      <c r="N21" s="19"/>
      <c r="O21" s="20">
        <v>6467526462</v>
      </c>
      <c r="P21" s="19"/>
      <c r="Q21" s="31">
        <v>544952502</v>
      </c>
    </row>
    <row r="22" spans="1:17">
      <c r="A22" s="19" t="s">
        <v>118</v>
      </c>
      <c r="B22" s="19"/>
      <c r="C22" s="20">
        <v>135000</v>
      </c>
      <c r="D22" s="19"/>
      <c r="E22" s="20">
        <v>2047842405</v>
      </c>
      <c r="F22" s="19"/>
      <c r="G22" s="20">
        <v>1962998136</v>
      </c>
      <c r="H22" s="19"/>
      <c r="I22" s="31">
        <v>84844269</v>
      </c>
      <c r="J22" s="19"/>
      <c r="K22" s="20">
        <v>135000</v>
      </c>
      <c r="L22" s="19"/>
      <c r="M22" s="20">
        <v>2047842405</v>
      </c>
      <c r="N22" s="19"/>
      <c r="O22" s="20">
        <v>2093090569</v>
      </c>
      <c r="P22" s="19"/>
      <c r="Q22" s="31">
        <v>-45248164</v>
      </c>
    </row>
    <row r="23" spans="1:17">
      <c r="A23" s="19" t="s">
        <v>102</v>
      </c>
      <c r="B23" s="19"/>
      <c r="C23" s="20">
        <v>825000</v>
      </c>
      <c r="D23" s="19"/>
      <c r="E23" s="20">
        <v>3162271860</v>
      </c>
      <c r="F23" s="19"/>
      <c r="G23" s="20">
        <v>3203610703</v>
      </c>
      <c r="H23" s="19"/>
      <c r="I23" s="31">
        <v>-41338843</v>
      </c>
      <c r="J23" s="19"/>
      <c r="K23" s="20">
        <v>825000</v>
      </c>
      <c r="L23" s="19"/>
      <c r="M23" s="20">
        <v>3162271860</v>
      </c>
      <c r="N23" s="19"/>
      <c r="O23" s="20">
        <v>3195712856</v>
      </c>
      <c r="P23" s="19"/>
      <c r="Q23" s="31">
        <v>-33440996</v>
      </c>
    </row>
    <row r="24" spans="1:17">
      <c r="A24" s="19" t="s">
        <v>97</v>
      </c>
      <c r="B24" s="19"/>
      <c r="C24" s="20">
        <v>902000</v>
      </c>
      <c r="D24" s="19"/>
      <c r="E24" s="20">
        <v>1992318748</v>
      </c>
      <c r="F24" s="19"/>
      <c r="G24" s="20">
        <v>1725186909</v>
      </c>
      <c r="H24" s="19"/>
      <c r="I24" s="31">
        <v>267131839</v>
      </c>
      <c r="J24" s="19"/>
      <c r="K24" s="20">
        <v>902000</v>
      </c>
      <c r="L24" s="19"/>
      <c r="M24" s="20">
        <v>1992318748</v>
      </c>
      <c r="N24" s="19"/>
      <c r="O24" s="20">
        <v>2175837280</v>
      </c>
      <c r="P24" s="19"/>
      <c r="Q24" s="31">
        <v>-183518531</v>
      </c>
    </row>
    <row r="25" spans="1:17">
      <c r="A25" s="19" t="s">
        <v>153</v>
      </c>
      <c r="B25" s="19"/>
      <c r="C25" s="20">
        <v>57548</v>
      </c>
      <c r="D25" s="19"/>
      <c r="E25" s="20">
        <v>5344775423</v>
      </c>
      <c r="F25" s="19"/>
      <c r="G25" s="20">
        <v>4275405625</v>
      </c>
      <c r="H25" s="19"/>
      <c r="I25" s="31">
        <v>1069369798</v>
      </c>
      <c r="J25" s="19"/>
      <c r="K25" s="20">
        <v>57548</v>
      </c>
      <c r="L25" s="19"/>
      <c r="M25" s="20">
        <v>5344775423</v>
      </c>
      <c r="N25" s="19"/>
      <c r="O25" s="20">
        <v>4275405625</v>
      </c>
      <c r="P25" s="19"/>
      <c r="Q25" s="31">
        <v>1069369798</v>
      </c>
    </row>
    <row r="26" spans="1:17">
      <c r="A26" s="19" t="s">
        <v>109</v>
      </c>
      <c r="B26" s="19"/>
      <c r="C26" s="20">
        <v>0</v>
      </c>
      <c r="D26" s="19"/>
      <c r="E26" s="20">
        <v>0</v>
      </c>
      <c r="F26" s="19"/>
      <c r="G26" s="20">
        <v>-562394471</v>
      </c>
      <c r="H26" s="19"/>
      <c r="I26" s="31">
        <v>562394471</v>
      </c>
      <c r="J26" s="19"/>
      <c r="K26" s="20">
        <v>0</v>
      </c>
      <c r="L26" s="19"/>
      <c r="M26" s="20">
        <v>0</v>
      </c>
      <c r="N26" s="19"/>
      <c r="O26" s="20">
        <v>0</v>
      </c>
      <c r="P26" s="19"/>
      <c r="Q26" s="31">
        <v>0</v>
      </c>
    </row>
    <row r="27" spans="1:17">
      <c r="A27" s="19" t="s">
        <v>131</v>
      </c>
      <c r="B27" s="19"/>
      <c r="C27" s="20">
        <v>0</v>
      </c>
      <c r="D27" s="19"/>
      <c r="E27" s="20">
        <v>0</v>
      </c>
      <c r="F27" s="19"/>
      <c r="G27" s="20">
        <v>302752464</v>
      </c>
      <c r="H27" s="19"/>
      <c r="I27" s="31">
        <v>-302752464</v>
      </c>
      <c r="J27" s="19"/>
      <c r="K27" s="20">
        <v>0</v>
      </c>
      <c r="L27" s="19"/>
      <c r="M27" s="20">
        <v>0</v>
      </c>
      <c r="N27" s="19"/>
      <c r="O27" s="20">
        <v>0</v>
      </c>
      <c r="P27" s="19"/>
      <c r="Q27" s="31">
        <v>0</v>
      </c>
    </row>
    <row r="28" spans="1:17">
      <c r="A28" s="19" t="s">
        <v>138</v>
      </c>
      <c r="B28" s="19"/>
      <c r="C28" s="20">
        <v>0</v>
      </c>
      <c r="D28" s="19"/>
      <c r="E28" s="20">
        <v>0</v>
      </c>
      <c r="F28" s="19"/>
      <c r="G28" s="20">
        <v>10645002</v>
      </c>
      <c r="H28" s="19"/>
      <c r="I28" s="31">
        <v>-10645002</v>
      </c>
      <c r="J28" s="19"/>
      <c r="K28" s="20">
        <v>0</v>
      </c>
      <c r="L28" s="19"/>
      <c r="M28" s="20">
        <v>0</v>
      </c>
      <c r="N28" s="19"/>
      <c r="O28" s="20">
        <v>0</v>
      </c>
      <c r="P28" s="19"/>
      <c r="Q28" s="31">
        <v>0</v>
      </c>
    </row>
    <row r="29" spans="1:17">
      <c r="A29" s="19" t="s">
        <v>105</v>
      </c>
      <c r="B29" s="19"/>
      <c r="C29" s="20">
        <v>0</v>
      </c>
      <c r="D29" s="19"/>
      <c r="E29" s="20">
        <v>0</v>
      </c>
      <c r="F29" s="19"/>
      <c r="G29" s="20">
        <v>-817635323</v>
      </c>
      <c r="H29" s="19"/>
      <c r="I29" s="31">
        <v>817635323</v>
      </c>
      <c r="J29" s="19"/>
      <c r="K29" s="20">
        <v>0</v>
      </c>
      <c r="L29" s="19"/>
      <c r="M29" s="20">
        <v>0</v>
      </c>
      <c r="N29" s="19"/>
      <c r="O29" s="20">
        <v>0</v>
      </c>
      <c r="P29" s="19"/>
      <c r="Q29" s="31">
        <v>0</v>
      </c>
    </row>
    <row r="30" spans="1:17">
      <c r="A30" s="19" t="s">
        <v>108</v>
      </c>
      <c r="B30" s="19"/>
      <c r="C30" s="20">
        <v>0</v>
      </c>
      <c r="D30" s="19"/>
      <c r="E30" s="20">
        <v>0</v>
      </c>
      <c r="F30" s="19"/>
      <c r="G30" s="20">
        <v>-463625070</v>
      </c>
      <c r="H30" s="19"/>
      <c r="I30" s="31">
        <v>463625070</v>
      </c>
      <c r="J30" s="19"/>
      <c r="K30" s="20">
        <v>0</v>
      </c>
      <c r="L30" s="19"/>
      <c r="M30" s="20">
        <v>0</v>
      </c>
      <c r="N30" s="19"/>
      <c r="O30" s="20">
        <v>0</v>
      </c>
      <c r="P30" s="19"/>
      <c r="Q30" s="31">
        <v>0</v>
      </c>
    </row>
    <row r="31" spans="1:17">
      <c r="A31" s="19" t="s">
        <v>134</v>
      </c>
      <c r="B31" s="19"/>
      <c r="C31" s="20">
        <v>0</v>
      </c>
      <c r="D31" s="19"/>
      <c r="E31" s="20">
        <v>0</v>
      </c>
      <c r="F31" s="19"/>
      <c r="G31" s="20">
        <v>-434018483</v>
      </c>
      <c r="H31" s="19"/>
      <c r="I31" s="31">
        <v>434018483</v>
      </c>
      <c r="J31" s="19"/>
      <c r="K31" s="20">
        <v>0</v>
      </c>
      <c r="L31" s="19"/>
      <c r="M31" s="20">
        <v>0</v>
      </c>
      <c r="N31" s="19"/>
      <c r="O31" s="20">
        <v>0</v>
      </c>
      <c r="P31" s="19"/>
      <c r="Q31" s="31">
        <v>0</v>
      </c>
    </row>
    <row r="32" spans="1:17">
      <c r="A32" s="19" t="s">
        <v>126</v>
      </c>
      <c r="B32" s="19"/>
      <c r="C32" s="20">
        <v>0</v>
      </c>
      <c r="D32" s="19"/>
      <c r="E32" s="20">
        <v>0</v>
      </c>
      <c r="F32" s="19"/>
      <c r="G32" s="20">
        <v>-1352512543</v>
      </c>
      <c r="H32" s="19"/>
      <c r="I32" s="31">
        <v>1352512543</v>
      </c>
      <c r="J32" s="19"/>
      <c r="K32" s="20">
        <v>0</v>
      </c>
      <c r="L32" s="19"/>
      <c r="M32" s="20">
        <v>0</v>
      </c>
      <c r="N32" s="19"/>
      <c r="O32" s="20">
        <v>0</v>
      </c>
      <c r="P32" s="19"/>
      <c r="Q32" s="31">
        <v>0</v>
      </c>
    </row>
    <row r="33" spans="1:17">
      <c r="A33" s="19" t="s">
        <v>169</v>
      </c>
      <c r="B33" s="19"/>
      <c r="C33" s="20">
        <v>1850</v>
      </c>
      <c r="D33" s="19"/>
      <c r="E33" s="20">
        <v>1740247772</v>
      </c>
      <c r="F33" s="19"/>
      <c r="G33" s="20">
        <v>1713362383</v>
      </c>
      <c r="H33" s="19"/>
      <c r="I33" s="31">
        <v>26885389</v>
      </c>
      <c r="J33" s="19"/>
      <c r="K33" s="20">
        <v>1850</v>
      </c>
      <c r="L33" s="19"/>
      <c r="M33" s="20">
        <v>1740247772</v>
      </c>
      <c r="N33" s="19"/>
      <c r="O33" s="20">
        <v>1713362383</v>
      </c>
      <c r="P33" s="19"/>
      <c r="Q33" s="31">
        <v>26885389</v>
      </c>
    </row>
    <row r="34" spans="1:17">
      <c r="A34" s="19" t="s">
        <v>197</v>
      </c>
      <c r="B34" s="19"/>
      <c r="C34" s="20">
        <v>7392</v>
      </c>
      <c r="D34" s="19"/>
      <c r="E34" s="20">
        <v>7077695303</v>
      </c>
      <c r="F34" s="19"/>
      <c r="G34" s="20">
        <v>6983009431</v>
      </c>
      <c r="H34" s="19"/>
      <c r="I34" s="31">
        <v>94685872</v>
      </c>
      <c r="J34" s="19"/>
      <c r="K34" s="20">
        <v>7392</v>
      </c>
      <c r="L34" s="19"/>
      <c r="M34" s="20">
        <v>7077695303</v>
      </c>
      <c r="N34" s="19"/>
      <c r="O34" s="20">
        <v>6983009431</v>
      </c>
      <c r="P34" s="19"/>
      <c r="Q34" s="31">
        <v>94685872</v>
      </c>
    </row>
    <row r="35" spans="1:17">
      <c r="A35" s="19" t="s">
        <v>201</v>
      </c>
      <c r="B35" s="19"/>
      <c r="C35" s="20">
        <v>6035</v>
      </c>
      <c r="D35" s="19"/>
      <c r="E35" s="20">
        <v>5573036404</v>
      </c>
      <c r="F35" s="19"/>
      <c r="G35" s="20">
        <v>5504300887</v>
      </c>
      <c r="H35" s="19"/>
      <c r="I35" s="31">
        <v>68735517</v>
      </c>
      <c r="J35" s="19"/>
      <c r="K35" s="20">
        <v>6035</v>
      </c>
      <c r="L35" s="19"/>
      <c r="M35" s="20">
        <v>5573036404</v>
      </c>
      <c r="N35" s="19"/>
      <c r="O35" s="20">
        <v>5504300887</v>
      </c>
      <c r="P35" s="19"/>
      <c r="Q35" s="31">
        <v>68735517</v>
      </c>
    </row>
    <row r="36" spans="1:17">
      <c r="A36" s="19" t="s">
        <v>122</v>
      </c>
      <c r="B36" s="19"/>
      <c r="C36" s="20">
        <v>168000</v>
      </c>
      <c r="D36" s="19"/>
      <c r="E36" s="20">
        <v>173008636500</v>
      </c>
      <c r="F36" s="19"/>
      <c r="G36" s="20">
        <v>175528179750</v>
      </c>
      <c r="H36" s="19"/>
      <c r="I36" s="31">
        <v>-2519543250</v>
      </c>
      <c r="J36" s="19"/>
      <c r="K36" s="20">
        <v>168000</v>
      </c>
      <c r="L36" s="19"/>
      <c r="M36" s="20">
        <v>173008636500</v>
      </c>
      <c r="N36" s="19"/>
      <c r="O36" s="20">
        <v>172168788750</v>
      </c>
      <c r="P36" s="19"/>
      <c r="Q36" s="31">
        <v>839847750</v>
      </c>
    </row>
    <row r="37" spans="1:17">
      <c r="A37" s="19" t="s">
        <v>112</v>
      </c>
      <c r="B37" s="19"/>
      <c r="C37" s="20">
        <v>0</v>
      </c>
      <c r="D37" s="19"/>
      <c r="E37" s="20">
        <v>0</v>
      </c>
      <c r="F37" s="19"/>
      <c r="G37" s="20">
        <v>200983710</v>
      </c>
      <c r="H37" s="19"/>
      <c r="I37" s="31">
        <v>-200983710</v>
      </c>
      <c r="J37" s="19"/>
      <c r="K37" s="20">
        <v>0</v>
      </c>
      <c r="L37" s="19"/>
      <c r="M37" s="20">
        <v>0</v>
      </c>
      <c r="N37" s="19"/>
      <c r="O37" s="20">
        <v>0</v>
      </c>
      <c r="P37" s="19"/>
      <c r="Q37" s="31">
        <v>0</v>
      </c>
    </row>
    <row r="38" spans="1:17">
      <c r="A38" s="19" t="s">
        <v>191</v>
      </c>
      <c r="B38" s="19"/>
      <c r="C38" s="20">
        <v>0</v>
      </c>
      <c r="D38" s="19"/>
      <c r="E38" s="20">
        <v>0</v>
      </c>
      <c r="F38" s="19"/>
      <c r="G38" s="20">
        <v>194331187</v>
      </c>
      <c r="H38" s="19"/>
      <c r="I38" s="31">
        <v>-194331187</v>
      </c>
      <c r="J38" s="19"/>
      <c r="K38" s="20">
        <v>0</v>
      </c>
      <c r="L38" s="19"/>
      <c r="M38" s="20">
        <v>0</v>
      </c>
      <c r="N38" s="19"/>
      <c r="O38" s="20">
        <v>0</v>
      </c>
      <c r="P38" s="19"/>
      <c r="Q38" s="31">
        <v>0</v>
      </c>
    </row>
    <row r="39" spans="1:17">
      <c r="A39" s="19"/>
      <c r="B39" s="19"/>
      <c r="C39" s="39"/>
      <c r="D39" s="19"/>
      <c r="E39" s="20"/>
      <c r="F39" s="19"/>
      <c r="G39" s="20"/>
      <c r="H39" s="19"/>
      <c r="I39" s="31"/>
      <c r="J39" s="19"/>
      <c r="K39" s="20"/>
      <c r="L39" s="19"/>
      <c r="M39" s="20"/>
      <c r="N39" s="19"/>
      <c r="O39" s="20"/>
      <c r="P39" s="19"/>
      <c r="Q39" s="31"/>
    </row>
    <row r="40" spans="1:17" ht="19.5" thickBot="1">
      <c r="A40" s="2" t="s">
        <v>73</v>
      </c>
      <c r="C40"/>
      <c r="E40" s="7">
        <f>SUM(E9:E39)</f>
        <v>259646044762</v>
      </c>
      <c r="G40" s="7">
        <f>SUM(G9:G39)</f>
        <v>249864096123</v>
      </c>
      <c r="I40" s="23">
        <f>SUM(I9:I39)</f>
        <v>9781948640</v>
      </c>
      <c r="K40" s="7">
        <f>SUM(K9:K39)</f>
        <v>4400428</v>
      </c>
      <c r="M40" s="7">
        <f>SUM(M9:M39)</f>
        <v>259646044762</v>
      </c>
      <c r="O40" s="7">
        <f>SUM(O9:O39)</f>
        <v>254864157069</v>
      </c>
      <c r="Q40" s="23">
        <f>SUM(Q9:Q39)</f>
        <v>4781887698</v>
      </c>
    </row>
    <row r="41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rintOptions horizontalCentered="1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Almas</cp:lastModifiedBy>
  <cp:lastPrinted>2021-07-31T09:04:20Z</cp:lastPrinted>
  <dcterms:created xsi:type="dcterms:W3CDTF">2019-12-01T07:40:42Z</dcterms:created>
  <dcterms:modified xsi:type="dcterms:W3CDTF">2021-07-31T09:04:49Z</dcterms:modified>
</cp:coreProperties>
</file>