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ی خرداد 1400\"/>
    </mc:Choice>
  </mc:AlternateContent>
  <bookViews>
    <workbookView xWindow="0" yWindow="0" windowWidth="20730" windowHeight="11760" tabRatio="910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'!$A$9:$Q$29</definedName>
    <definedName name="_xlnm.Print_Area" localSheetId="2">'اوراق مشارکت'!$A$1:$AL$17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'!$A$1:$K$23</definedName>
    <definedName name="_xlnm.Print_Area" localSheetId="7">'درآمد سود سهام '!$A$1:$S$15</definedName>
    <definedName name="_xlnm.Print_Area" localSheetId="8">'درآمد ناشی از تغییر قیمت اوراق '!$A$1:$Q$38</definedName>
    <definedName name="_xlnm.Print_Area" localSheetId="9">'درآمد ناشی از فروش '!$A$1:$Q$31</definedName>
    <definedName name="_xlnm.Print_Area" localSheetId="13">'سایر درآمدها '!$A$1:$F$13</definedName>
    <definedName name="_xlnm.Print_Area" localSheetId="5">'سپرده '!$A$1:$S$25</definedName>
    <definedName name="_xlnm.Print_Area" localSheetId="11">'سرمایه‌گذاری در اوراق بهادار '!$A$1:$Q$22</definedName>
    <definedName name="_xlnm.Print_Area" localSheetId="10">'سرمایه‌گذاری در سهام '!$A$1:$U$37</definedName>
    <definedName name="_xlnm.Print_Area" localSheetId="6">'سود اوراق بهادار و سپرده بانکی '!$A$1:$S$26</definedName>
    <definedName name="_xlnm.Print_Area" localSheetId="0">سهام!$A$1:$Y$35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36" i="11" l="1"/>
  <c r="E36" i="11"/>
  <c r="G36" i="11"/>
  <c r="I36" i="11"/>
  <c r="K36" i="11"/>
  <c r="M36" i="11"/>
  <c r="O36" i="11"/>
  <c r="Q36" i="11"/>
  <c r="S36" i="11"/>
  <c r="U36" i="11"/>
  <c r="C30" i="10"/>
  <c r="E30" i="10"/>
  <c r="G30" i="10"/>
  <c r="I30" i="10"/>
  <c r="K30" i="10"/>
  <c r="M30" i="10"/>
  <c r="O30" i="10"/>
  <c r="Q30" i="10"/>
  <c r="M14" i="8"/>
  <c r="O14" i="8"/>
  <c r="S14" i="8"/>
  <c r="I14" i="8"/>
  <c r="S25" i="7"/>
  <c r="O25" i="7"/>
  <c r="M25" i="7"/>
  <c r="I25" i="7"/>
  <c r="C11" i="15" l="1"/>
  <c r="E22" i="13"/>
  <c r="I22" i="13"/>
  <c r="K25" i="7"/>
  <c r="Q25" i="7"/>
  <c r="C12" i="14" l="1"/>
  <c r="C21" i="12"/>
  <c r="E21" i="12"/>
  <c r="G21" i="12"/>
  <c r="I21" i="12"/>
  <c r="K21" i="12"/>
  <c r="M21" i="12"/>
  <c r="O21" i="12"/>
  <c r="Q21" i="12"/>
  <c r="G11" i="15" l="1"/>
  <c r="E11" i="15"/>
  <c r="L9" i="13" l="1"/>
  <c r="L10" i="13"/>
  <c r="L11" i="13"/>
  <c r="L12" i="13"/>
  <c r="L13" i="13"/>
  <c r="L14" i="13"/>
  <c r="L15" i="13"/>
  <c r="L16" i="13"/>
  <c r="K24" i="6"/>
  <c r="M24" i="6"/>
  <c r="O24" i="6"/>
  <c r="Q24" i="6"/>
  <c r="S24" i="6"/>
  <c r="L22" i="13" l="1"/>
  <c r="C33" i="1"/>
  <c r="E33" i="1"/>
  <c r="G33" i="1"/>
  <c r="I33" i="1"/>
  <c r="K33" i="1"/>
  <c r="M33" i="1"/>
  <c r="O33" i="1"/>
  <c r="Q33" i="1"/>
  <c r="S33" i="1"/>
  <c r="U33" i="1"/>
  <c r="W33" i="1"/>
  <c r="Y33" i="1"/>
  <c r="A4" i="14" l="1"/>
  <c r="E12" i="14"/>
  <c r="Q37" i="9"/>
  <c r="O37" i="9"/>
  <c r="M37" i="9"/>
  <c r="K37" i="9"/>
  <c r="I37" i="9"/>
  <c r="G37" i="9"/>
  <c r="E37" i="9"/>
  <c r="Q14" i="8"/>
  <c r="K14" i="8"/>
  <c r="K7" i="5"/>
  <c r="Y7" i="5"/>
  <c r="A4" i="5"/>
  <c r="C8" i="4"/>
  <c r="A4" i="4"/>
  <c r="AC7" i="3"/>
  <c r="O7" i="3"/>
  <c r="A4" i="3"/>
  <c r="AI16" i="3"/>
  <c r="AG16" i="3"/>
  <c r="AC16" i="3"/>
  <c r="AA16" i="3"/>
  <c r="Y16" i="3"/>
  <c r="W16" i="3"/>
  <c r="U16" i="3"/>
  <c r="S16" i="3"/>
  <c r="Q16" i="3"/>
  <c r="O16" i="3"/>
  <c r="K7" i="2"/>
  <c r="C7" i="2"/>
  <c r="A4" i="2"/>
  <c r="Q7" i="6" l="1"/>
  <c r="K7" i="6"/>
  <c r="A4" i="7"/>
  <c r="A4" i="8"/>
  <c r="A4" i="15"/>
  <c r="A4" i="13"/>
  <c r="A4" i="12"/>
  <c r="A4" i="11"/>
  <c r="A4" i="10"/>
  <c r="A4" i="9"/>
  <c r="A4" i="6" l="1"/>
  <c r="AK16" i="3" l="1"/>
</calcChain>
</file>

<file path=xl/sharedStrings.xml><?xml version="1.0" encoding="utf-8"?>
<sst xmlns="http://schemas.openxmlformats.org/spreadsheetml/2006/main" count="898" uniqueCount="274">
  <si>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</si>
  <si>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</si>
  <si>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</si>
  <si>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</si>
  <si>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</si>
  <si>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</si>
  <si>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</si>
  <si>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</si>
  <si>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</si>
  <si>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</si>
  <si>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</si>
  <si>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</si>
  <si>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</si>
  <si>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</si>
  <si>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</si>
  <si>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</si>
  <si>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</si>
  <si>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</si>
  <si>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</si>
  <si>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</si>
  <si>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</si>
  <si>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</si>
  <si>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</si>
  <si>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</si>
  <si>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</si>
  <si>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</si>
  <si>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</si>
  <si>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</si>
  <si>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</si>
  <si>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</si>
  <si>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</si>
  <si>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</si>
  <si>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</si>
  <si>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</si>
  <si>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</si>
  <si>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</si>
  <si>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</si>
  <si>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</si>
  <si>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</si>
  <si>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</si>
  <si>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</si>
  <si>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</si>
  <si>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</si>
  <si>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</si>
  <si>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</si>
  <si>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</si>
  <si>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</si>
  <si>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</si>
  <si>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بانک پارسیان ملاصدرا</t>
  </si>
  <si>
    <t>1395/06/27</t>
  </si>
  <si>
    <t>47000235398602</t>
  </si>
  <si>
    <t>105384513241181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</si>
  <si>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</si>
  <si>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</si>
  <si>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</si>
  <si>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</si>
  <si>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</si>
  <si>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</si>
  <si>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</si>
  <si>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</si>
  <si>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</si>
  <si>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</si>
  <si>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</si>
  <si>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</si>
  <si>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</si>
  <si>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</si>
  <si>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</si>
  <si>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</si>
  <si>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</si>
  <si>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</si>
  <si>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</si>
  <si>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</si>
  <si>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</si>
  <si>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</si>
  <si>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</si>
  <si>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</si>
  <si>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</si>
  <si>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</si>
  <si>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</si>
  <si>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</si>
  <si>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</si>
  <si>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</si>
  <si>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</si>
  <si>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</si>
  <si>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</si>
  <si>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</si>
  <si>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</si>
  <si>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</si>
  <si>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</si>
  <si>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</si>
  <si>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</si>
  <si>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</si>
  <si>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</si>
  <si>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</si>
  <si>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</si>
  <si>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</si>
  <si>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</si>
  <si>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</si>
  <si>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</si>
  <si>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</si>
  <si>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</si>
  <si>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</si>
  <si>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</si>
  <si>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</si>
  <si>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</si>
  <si>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</si>
  <si>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</si>
  <si>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</si>
  <si>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</si>
  <si>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</si>
  <si>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</si>
  <si>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</si>
  <si>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</si>
  <si>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</si>
  <si>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</si>
  <si>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</si>
  <si>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</si>
  <si>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</si>
  <si>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</si>
  <si>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</si>
  <si>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</si>
  <si>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</si>
  <si>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صادرات ایران</t>
  </si>
  <si>
    <t>فولاد مبارکه اصفهان</t>
  </si>
  <si>
    <t>1396/10/26</t>
  </si>
  <si>
    <t>1400/10/26</t>
  </si>
  <si>
    <t>مشارکت دولتی1-شرایط خاص001026</t>
  </si>
  <si>
    <t>1398/12/25</t>
  </si>
  <si>
    <t>1402/12/25</t>
  </si>
  <si>
    <t>بانک ملت</t>
  </si>
  <si>
    <t>پالایش نفت بندرعباس</t>
  </si>
  <si>
    <t>توسعه‌معادن‌وفلزات‌</t>
  </si>
  <si>
    <t>ملی‌ صنایع‌ مس‌ ایران‌</t>
  </si>
  <si>
    <t>0401313567005</t>
  </si>
  <si>
    <t>1399/02/04</t>
  </si>
  <si>
    <t>بانک ایران زمین انقلاب</t>
  </si>
  <si>
    <t>114-840-1396320-1</t>
  </si>
  <si>
    <t>1399/02/15</t>
  </si>
  <si>
    <t>114-985-1396320-1</t>
  </si>
  <si>
    <t>1399/02/30</t>
  </si>
  <si>
    <t>پالایش نفت اصفهان</t>
  </si>
  <si>
    <t>پالایش نفت تهران</t>
  </si>
  <si>
    <t>تنزیل سود بانک</t>
  </si>
  <si>
    <t>0.00%</t>
  </si>
  <si>
    <t>پتروشیمی پردیس</t>
  </si>
  <si>
    <t>اسنادخزانه-م7بودجه98-000719</t>
  </si>
  <si>
    <t>اسنادخزانه-م21بودجه97-000728</t>
  </si>
  <si>
    <t>0.01%</t>
  </si>
  <si>
    <t>سرمایه‌گذاری در سهام</t>
  </si>
  <si>
    <t>سرمایه‌گذاری در اوراق بهادار</t>
  </si>
  <si>
    <t>درآمد سپرده بانکی</t>
  </si>
  <si>
    <t>1399/05/31</t>
  </si>
  <si>
    <t>فولاد  خوزستان</t>
  </si>
  <si>
    <t>سایپا</t>
  </si>
  <si>
    <t>زامیاد</t>
  </si>
  <si>
    <t>اسنادخزانه-م6بودجه99-020321</t>
  </si>
  <si>
    <t>موسسه مالی واعتباری نور ملاصدرا</t>
  </si>
  <si>
    <t>1396/09/01</t>
  </si>
  <si>
    <t>0201283315002</t>
  </si>
  <si>
    <t>1399/08/18</t>
  </si>
  <si>
    <t>مرابحه عام دولت2-ش.خ سایر0212</t>
  </si>
  <si>
    <t>گسترش‌سرمایه‌گذاری‌ایران‌خودرو</t>
  </si>
  <si>
    <t>1398/03/25</t>
  </si>
  <si>
    <t>1400/07/28</t>
  </si>
  <si>
    <t>مشارکت رایان سایپا-3ماهه16%</t>
  </si>
  <si>
    <t>1401/06/05</t>
  </si>
  <si>
    <t>1398/07/16</t>
  </si>
  <si>
    <t>1400/07/19</t>
  </si>
  <si>
    <t>اسنادخزانه-م20بودجه97-000324</t>
  </si>
  <si>
    <t>1398/03/21</t>
  </si>
  <si>
    <t>1400/03/24</t>
  </si>
  <si>
    <t>اسنادخزانه-م8بودجه99-020606</t>
  </si>
  <si>
    <t>ح . توسعه‌معادن‌وفلزات‌</t>
  </si>
  <si>
    <t>0.52%</t>
  </si>
  <si>
    <t>سرمایه گذاری سیمان تامین</t>
  </si>
  <si>
    <t>حفاری شمال</t>
  </si>
  <si>
    <t>سیمان‌ داراب‌</t>
  </si>
  <si>
    <t>باما</t>
  </si>
  <si>
    <t>0.72%</t>
  </si>
  <si>
    <t>پتروشیمی غدیر</t>
  </si>
  <si>
    <t>پلی پروپیلن جم - جم پیلن</t>
  </si>
  <si>
    <t>فرآوری معدنی اپال کانی پارس</t>
  </si>
  <si>
    <t>فولاد امیرکبیرکاشان</t>
  </si>
  <si>
    <t>گروه‌صنعتی‌سپاهان‌</t>
  </si>
  <si>
    <t>پتروشیمی‌ خارک‌</t>
  </si>
  <si>
    <t>0.91%</t>
  </si>
  <si>
    <t>اسنادخزانه-م22بودجه97-000428</t>
  </si>
  <si>
    <t>1398/03/26</t>
  </si>
  <si>
    <t>1400/04/28</t>
  </si>
  <si>
    <t>اسنادخزانه-م13بودجه97-000518</t>
  </si>
  <si>
    <t>اسنادخزانه-م2بودجه99-011019</t>
  </si>
  <si>
    <t>اسنادخزانه-م5بودجه98-000422</t>
  </si>
  <si>
    <t>سایر درآمدها</t>
  </si>
  <si>
    <t>1400/02/31</t>
  </si>
  <si>
    <t>0.47%</t>
  </si>
  <si>
    <t>0.44%</t>
  </si>
  <si>
    <t>0401037759000</t>
  </si>
  <si>
    <t>1400/02/20</t>
  </si>
  <si>
    <t>1400/02/22</t>
  </si>
  <si>
    <t>برای ماه منتهی به 1400/03/31</t>
  </si>
  <si>
    <t>1400/03/31</t>
  </si>
  <si>
    <t>0.69%</t>
  </si>
  <si>
    <t>0.81%</t>
  </si>
  <si>
    <t>0.49%</t>
  </si>
  <si>
    <t>1.18%</t>
  </si>
  <si>
    <t>1.98%</t>
  </si>
  <si>
    <t>1.06%</t>
  </si>
  <si>
    <t>1.00%</t>
  </si>
  <si>
    <t>0.38%</t>
  </si>
  <si>
    <t>0.63%</t>
  </si>
  <si>
    <t>1.15%</t>
  </si>
  <si>
    <t>0.71%</t>
  </si>
  <si>
    <t>2.30%</t>
  </si>
  <si>
    <t>گ.مدیریت ارزش سرمایه ص ب کشوری</t>
  </si>
  <si>
    <t>0.02%</t>
  </si>
  <si>
    <t>تولیدمواداولیه‌داروپخش‌</t>
  </si>
  <si>
    <t>0.92%</t>
  </si>
  <si>
    <t>1.02%</t>
  </si>
  <si>
    <t>33.21%</t>
  </si>
  <si>
    <t>12.37%</t>
  </si>
  <si>
    <t>28.38%</t>
  </si>
  <si>
    <t>1400/03/04</t>
  </si>
  <si>
    <t>1400/03/26</t>
  </si>
  <si>
    <t>1400/03/18</t>
  </si>
  <si>
    <t>-27.85%</t>
  </si>
  <si>
    <t>-18.84%</t>
  </si>
  <si>
    <t>3.17%</t>
  </si>
  <si>
    <t>5.05%</t>
  </si>
  <si>
    <t>-0.57%</t>
  </si>
  <si>
    <t>4.81%</t>
  </si>
  <si>
    <t>-0.59%</t>
  </si>
  <si>
    <t>6.37%</t>
  </si>
  <si>
    <t>-9.70%</t>
  </si>
  <si>
    <t>-10.16%</t>
  </si>
  <si>
    <t>-1.83%</t>
  </si>
  <si>
    <t>2.43%</t>
  </si>
  <si>
    <t>-0.52%</t>
  </si>
  <si>
    <t>9.12%</t>
  </si>
  <si>
    <t>4.54%</t>
  </si>
  <si>
    <t>3.77%</t>
  </si>
  <si>
    <t>1.70%</t>
  </si>
  <si>
    <t>2.01%</t>
  </si>
  <si>
    <t>-0.23%</t>
  </si>
  <si>
    <t>0.25%</t>
  </si>
  <si>
    <t>2.08%</t>
  </si>
  <si>
    <t>3.29%</t>
  </si>
  <si>
    <t>-0.73%</t>
  </si>
  <si>
    <t>3.61%</t>
  </si>
  <si>
    <t>-2.84%</t>
  </si>
  <si>
    <t>9.00%</t>
  </si>
  <si>
    <t>1.57%</t>
  </si>
  <si>
    <t>0.12%</t>
  </si>
  <si>
    <t>0.05%</t>
  </si>
  <si>
    <t>24.18%</t>
  </si>
  <si>
    <t>-4.71%</t>
  </si>
  <si>
    <t>-4.12%</t>
  </si>
  <si>
    <t>-0.33%</t>
  </si>
  <si>
    <t>-0.24%</t>
  </si>
  <si>
    <t>-6.76%</t>
  </si>
  <si>
    <t>-12.93%</t>
  </si>
  <si>
    <t>2.09%</t>
  </si>
  <si>
    <t>-0.66%</t>
  </si>
  <si>
    <t>1.48%</t>
  </si>
  <si>
    <t>-2.19%</t>
  </si>
  <si>
    <t>-11.62%</t>
  </si>
  <si>
    <t>0.04%</t>
  </si>
  <si>
    <t>3.07%</t>
  </si>
  <si>
    <t>-2.27%</t>
  </si>
  <si>
    <t>2.40%</t>
  </si>
  <si>
    <t>-6.82%</t>
  </si>
  <si>
    <t>23.17%</t>
  </si>
  <si>
    <t>0.39%</t>
  </si>
  <si>
    <t>27.96%</t>
  </si>
  <si>
    <t>42.83%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</si>
</sst>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4"/>
  <sheetViews>
    <sheetView rightToLeft="1" tabSelected="1" view="pageBreakPreview" zoomScaleNormal="70" zoomScaleSheetLayoutView="100" workbookViewId="0">
      <selection activeCell="I31" sqref="I31"/>
    </sheetView>
  </sheetViews>
  <sheetFormatPr defaultRowHeight="18.7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31" ht="30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31" ht="30">
      <c r="A4" s="50" t="s">
        <v>199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31" s="14" customFormat="1" ht="25.5">
      <c r="A5" s="55" t="s">
        <v>100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31" s="14" customFormat="1" ht="25.5">
      <c r="A6" s="55" t="s">
        <v>101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8" spans="1:31" ht="30">
      <c r="A8" s="50" t="s">
        <v>2</v>
      </c>
      <c r="C8" s="53" t="s">
        <v>193</v>
      </c>
      <c r="D8" s="53" t="s">
        <v>3</v>
      </c>
      <c r="E8" s="53" t="s">
        <v>3</v>
      </c>
      <c r="F8" s="53" t="s">
        <v>3</v>
      </c>
      <c r="G8" s="53" t="s">
        <v>3</v>
      </c>
      <c r="I8" s="53" t="s">
        <v>4</v>
      </c>
      <c r="J8" s="53" t="s">
        <v>4</v>
      </c>
      <c r="K8" s="53" t="s">
        <v>4</v>
      </c>
      <c r="L8" s="53" t="s">
        <v>4</v>
      </c>
      <c r="M8" s="53" t="s">
        <v>4</v>
      </c>
      <c r="N8" s="53" t="s">
        <v>4</v>
      </c>
      <c r="O8" s="53" t="s">
        <v>4</v>
      </c>
      <c r="Q8" s="53" t="s">
        <v>200</v>
      </c>
      <c r="R8" s="53" t="s">
        <v>5</v>
      </c>
      <c r="S8" s="53" t="s">
        <v>5</v>
      </c>
      <c r="T8" s="53" t="s">
        <v>5</v>
      </c>
      <c r="U8" s="53" t="s">
        <v>5</v>
      </c>
      <c r="V8" s="53" t="s">
        <v>5</v>
      </c>
      <c r="W8" s="53" t="s">
        <v>5</v>
      </c>
      <c r="X8" s="53" t="s">
        <v>5</v>
      </c>
      <c r="Y8" s="53" t="s">
        <v>5</v>
      </c>
      <c r="AE8" s="4">
        <v>590848004105</v>
      </c>
    </row>
    <row r="9" spans="1:31" ht="30">
      <c r="A9" s="50" t="s">
        <v>2</v>
      </c>
      <c r="C9" s="54" t="s">
        <v>6</v>
      </c>
      <c r="D9" s="19"/>
      <c r="E9" s="54" t="s">
        <v>7</v>
      </c>
      <c r="F9" s="19"/>
      <c r="G9" s="54" t="s">
        <v>8</v>
      </c>
      <c r="I9" s="50" t="s">
        <v>9</v>
      </c>
      <c r="J9" s="50" t="s">
        <v>9</v>
      </c>
      <c r="K9" s="50" t="s">
        <v>9</v>
      </c>
      <c r="L9" s="19"/>
      <c r="M9" s="50" t="s">
        <v>10</v>
      </c>
      <c r="N9" s="50" t="s">
        <v>10</v>
      </c>
      <c r="O9" s="50" t="s">
        <v>10</v>
      </c>
      <c r="Q9" s="54" t="s">
        <v>6</v>
      </c>
      <c r="R9" s="19"/>
      <c r="S9" s="54" t="s">
        <v>11</v>
      </c>
      <c r="T9" s="19"/>
      <c r="U9" s="54" t="s">
        <v>7</v>
      </c>
      <c r="V9" s="19"/>
      <c r="W9" s="54" t="s">
        <v>8</v>
      </c>
      <c r="X9" s="19"/>
      <c r="Y9" s="51" t="s">
        <v>12</v>
      </c>
    </row>
    <row r="10" spans="1:31" ht="30">
      <c r="A10" s="50" t="s">
        <v>2</v>
      </c>
      <c r="C10" s="53" t="s">
        <v>6</v>
      </c>
      <c r="D10" s="19"/>
      <c r="E10" s="53" t="s">
        <v>7</v>
      </c>
      <c r="F10" s="19"/>
      <c r="G10" s="53" t="s">
        <v>8</v>
      </c>
      <c r="I10" s="53" t="s">
        <v>6</v>
      </c>
      <c r="J10" s="19"/>
      <c r="K10" s="53" t="s">
        <v>7</v>
      </c>
      <c r="L10" s="19"/>
      <c r="M10" s="53" t="s">
        <v>6</v>
      </c>
      <c r="N10" s="19"/>
      <c r="O10" s="53" t="s">
        <v>13</v>
      </c>
      <c r="Q10" s="53" t="s">
        <v>6</v>
      </c>
      <c r="R10" s="19"/>
      <c r="S10" s="53" t="s">
        <v>11</v>
      </c>
      <c r="T10" s="19"/>
      <c r="U10" s="53" t="s">
        <v>7</v>
      </c>
      <c r="V10" s="19"/>
      <c r="W10" s="53" t="s">
        <v>8</v>
      </c>
      <c r="X10" s="19"/>
      <c r="Y10" s="52" t="s">
        <v>12</v>
      </c>
    </row>
    <row r="11" spans="1:31" ht="21">
      <c r="A11" s="3" t="s">
        <v>177</v>
      </c>
      <c r="C11" s="4">
        <v>440000</v>
      </c>
      <c r="E11" s="4">
        <v>6221967954</v>
      </c>
      <c r="G11" s="4">
        <v>4260100680</v>
      </c>
      <c r="I11" s="4">
        <v>0</v>
      </c>
      <c r="K11" s="4">
        <v>0</v>
      </c>
      <c r="M11" s="4">
        <v>0</v>
      </c>
      <c r="O11" s="4">
        <v>0</v>
      </c>
      <c r="Q11" s="4">
        <v>440000</v>
      </c>
      <c r="S11" s="4">
        <v>8360</v>
      </c>
      <c r="U11" s="4">
        <v>6221967954</v>
      </c>
      <c r="W11" s="4">
        <v>3656513520</v>
      </c>
      <c r="Y11" s="5" t="s">
        <v>201</v>
      </c>
    </row>
    <row r="12" spans="1:31" ht="21">
      <c r="A12" s="3" t="s">
        <v>122</v>
      </c>
      <c r="C12" s="4">
        <v>1700000</v>
      </c>
      <c r="E12" s="4">
        <v>4100801971</v>
      </c>
      <c r="G12" s="4">
        <v>3376390230</v>
      </c>
      <c r="I12" s="4">
        <v>0</v>
      </c>
      <c r="K12" s="4">
        <v>0</v>
      </c>
      <c r="M12" s="4">
        <v>0</v>
      </c>
      <c r="O12" s="4">
        <v>0</v>
      </c>
      <c r="Q12" s="4">
        <v>1700000</v>
      </c>
      <c r="S12" s="4">
        <v>2160</v>
      </c>
      <c r="U12" s="4">
        <v>4100801971</v>
      </c>
      <c r="W12" s="4">
        <v>3650151600</v>
      </c>
      <c r="Y12" s="5" t="s">
        <v>201</v>
      </c>
    </row>
    <row r="13" spans="1:31" ht="21">
      <c r="A13" s="3" t="s">
        <v>129</v>
      </c>
      <c r="C13" s="4">
        <v>1100000</v>
      </c>
      <c r="E13" s="4">
        <v>4260950473</v>
      </c>
      <c r="G13" s="4">
        <v>5306537115</v>
      </c>
      <c r="I13" s="4">
        <v>0</v>
      </c>
      <c r="K13" s="4">
        <v>0</v>
      </c>
      <c r="M13" s="4">
        <v>0</v>
      </c>
      <c r="O13" s="4">
        <v>0</v>
      </c>
      <c r="Q13" s="4">
        <v>1100000</v>
      </c>
      <c r="S13" s="4">
        <v>3904</v>
      </c>
      <c r="U13" s="4">
        <v>4260950473</v>
      </c>
      <c r="W13" s="4">
        <v>4268848320</v>
      </c>
      <c r="Y13" s="5" t="s">
        <v>202</v>
      </c>
    </row>
    <row r="14" spans="1:31" ht="21">
      <c r="A14" s="3" t="s">
        <v>140</v>
      </c>
      <c r="C14" s="4">
        <v>220000</v>
      </c>
      <c r="E14" s="4">
        <v>2701437323</v>
      </c>
      <c r="G14" s="4">
        <v>2175975450</v>
      </c>
      <c r="I14" s="4">
        <v>0</v>
      </c>
      <c r="K14" s="4">
        <v>0</v>
      </c>
      <c r="M14" s="4">
        <v>0</v>
      </c>
      <c r="O14" s="4">
        <v>0</v>
      </c>
      <c r="Q14" s="4">
        <v>220000</v>
      </c>
      <c r="S14" s="4">
        <v>12550</v>
      </c>
      <c r="U14" s="4">
        <v>2701437323</v>
      </c>
      <c r="W14" s="4">
        <v>2744572050</v>
      </c>
      <c r="Y14" s="5" t="s">
        <v>173</v>
      </c>
    </row>
    <row r="15" spans="1:31" ht="21">
      <c r="A15" s="3" t="s">
        <v>130</v>
      </c>
      <c r="C15" s="4">
        <v>110000</v>
      </c>
      <c r="E15" s="4">
        <v>2794755072</v>
      </c>
      <c r="G15" s="4">
        <v>2288601315</v>
      </c>
      <c r="I15" s="4">
        <v>405115</v>
      </c>
      <c r="K15" s="4">
        <v>0</v>
      </c>
      <c r="M15" s="4">
        <v>0</v>
      </c>
      <c r="O15" s="4">
        <v>0</v>
      </c>
      <c r="Q15" s="4">
        <v>515115</v>
      </c>
      <c r="S15" s="4">
        <v>4561</v>
      </c>
      <c r="U15" s="4">
        <v>2794755072</v>
      </c>
      <c r="W15" s="4">
        <v>2335460349.8857498</v>
      </c>
      <c r="Y15" s="5" t="s">
        <v>195</v>
      </c>
    </row>
    <row r="16" spans="1:31" ht="21">
      <c r="A16" s="3" t="s">
        <v>141</v>
      </c>
      <c r="C16" s="4">
        <v>300000</v>
      </c>
      <c r="E16" s="4">
        <v>3147918521</v>
      </c>
      <c r="G16" s="4">
        <v>2263451850</v>
      </c>
      <c r="I16" s="4">
        <v>0</v>
      </c>
      <c r="K16" s="4">
        <v>0</v>
      </c>
      <c r="M16" s="4">
        <v>0</v>
      </c>
      <c r="O16" s="4">
        <v>0</v>
      </c>
      <c r="Q16" s="4">
        <v>300000</v>
      </c>
      <c r="S16" s="4">
        <v>8670</v>
      </c>
      <c r="U16" s="4">
        <v>3147918521</v>
      </c>
      <c r="W16" s="4">
        <v>2585524050</v>
      </c>
      <c r="Y16" s="5" t="s">
        <v>203</v>
      </c>
    </row>
    <row r="17" spans="1:25" ht="21">
      <c r="A17" s="3" t="s">
        <v>144</v>
      </c>
      <c r="C17" s="4">
        <v>58000</v>
      </c>
      <c r="E17" s="4">
        <v>5942389417</v>
      </c>
      <c r="G17" s="4">
        <v>5449541148</v>
      </c>
      <c r="I17" s="4">
        <v>0</v>
      </c>
      <c r="K17" s="4">
        <v>0</v>
      </c>
      <c r="M17" s="4">
        <v>0</v>
      </c>
      <c r="O17" s="4">
        <v>0</v>
      </c>
      <c r="Q17" s="4">
        <v>58000</v>
      </c>
      <c r="S17" s="4">
        <v>108460</v>
      </c>
      <c r="U17" s="4">
        <v>5942389417</v>
      </c>
      <c r="W17" s="4">
        <v>6253250454</v>
      </c>
      <c r="Y17" s="5" t="s">
        <v>204</v>
      </c>
    </row>
    <row r="18" spans="1:25" ht="21">
      <c r="A18" s="3" t="s">
        <v>179</v>
      </c>
      <c r="C18" s="4">
        <v>175000</v>
      </c>
      <c r="E18" s="4">
        <v>12096350000</v>
      </c>
      <c r="G18" s="4">
        <v>11656975837.5</v>
      </c>
      <c r="I18" s="4">
        <v>0</v>
      </c>
      <c r="K18" s="4">
        <v>0</v>
      </c>
      <c r="M18" s="4">
        <v>0</v>
      </c>
      <c r="O18" s="4">
        <v>0</v>
      </c>
      <c r="Q18" s="4">
        <v>175000</v>
      </c>
      <c r="S18" s="4">
        <v>60020</v>
      </c>
      <c r="U18" s="4">
        <v>12096350000</v>
      </c>
      <c r="W18" s="4">
        <v>10441004175</v>
      </c>
      <c r="Y18" s="5" t="s">
        <v>205</v>
      </c>
    </row>
    <row r="19" spans="1:25" ht="21">
      <c r="A19" s="3" t="s">
        <v>184</v>
      </c>
      <c r="C19" s="4">
        <v>130000</v>
      </c>
      <c r="E19" s="4">
        <v>6034694993</v>
      </c>
      <c r="G19" s="4">
        <v>5468865480</v>
      </c>
      <c r="I19" s="4">
        <v>0</v>
      </c>
      <c r="K19" s="4">
        <v>0</v>
      </c>
      <c r="M19" s="4">
        <v>0</v>
      </c>
      <c r="O19" s="4">
        <v>0</v>
      </c>
      <c r="Q19" s="4">
        <v>130000</v>
      </c>
      <c r="S19" s="4">
        <v>43340</v>
      </c>
      <c r="U19" s="4">
        <v>6034694993</v>
      </c>
      <c r="W19" s="4">
        <v>5600676510</v>
      </c>
      <c r="Y19" s="5" t="s">
        <v>206</v>
      </c>
    </row>
    <row r="20" spans="1:25" ht="21">
      <c r="A20" s="3" t="s">
        <v>180</v>
      </c>
      <c r="C20" s="4">
        <v>75000</v>
      </c>
      <c r="E20" s="4">
        <v>6065171408</v>
      </c>
      <c r="G20" s="4">
        <v>5089784512.5</v>
      </c>
      <c r="I20" s="4">
        <v>0</v>
      </c>
      <c r="K20" s="4">
        <v>0</v>
      </c>
      <c r="M20" s="4">
        <v>0</v>
      </c>
      <c r="O20" s="4">
        <v>0</v>
      </c>
      <c r="Q20" s="4">
        <v>75000</v>
      </c>
      <c r="S20" s="4">
        <v>70680</v>
      </c>
      <c r="U20" s="4">
        <v>6065171408</v>
      </c>
      <c r="W20" s="4">
        <v>5269459050</v>
      </c>
      <c r="Y20" s="5" t="s">
        <v>207</v>
      </c>
    </row>
    <row r="21" spans="1:25" ht="21">
      <c r="A21" s="3" t="s">
        <v>131</v>
      </c>
      <c r="C21" s="4">
        <v>250612</v>
      </c>
      <c r="E21" s="4">
        <v>2051337377</v>
      </c>
      <c r="G21" s="4">
        <v>2032826206.1760001</v>
      </c>
      <c r="I21" s="4">
        <v>0</v>
      </c>
      <c r="K21" s="4">
        <v>0</v>
      </c>
      <c r="M21" s="4">
        <v>0</v>
      </c>
      <c r="O21" s="4">
        <v>0</v>
      </c>
      <c r="Q21" s="4">
        <v>250612</v>
      </c>
      <c r="S21" s="4">
        <v>8040</v>
      </c>
      <c r="U21" s="4">
        <v>2051337377</v>
      </c>
      <c r="W21" s="4">
        <v>2002931703.1440001</v>
      </c>
      <c r="Y21" s="5" t="s">
        <v>208</v>
      </c>
    </row>
    <row r="22" spans="1:25" ht="21">
      <c r="A22" s="3" t="s">
        <v>175</v>
      </c>
      <c r="C22" s="4">
        <v>800000</v>
      </c>
      <c r="E22" s="4">
        <v>6163714543</v>
      </c>
      <c r="G22" s="4">
        <v>4596487200</v>
      </c>
      <c r="I22" s="4">
        <v>0</v>
      </c>
      <c r="K22" s="4">
        <v>0</v>
      </c>
      <c r="M22" s="4">
        <v>0</v>
      </c>
      <c r="O22" s="4">
        <v>0</v>
      </c>
      <c r="Q22" s="4">
        <v>800000</v>
      </c>
      <c r="S22" s="4">
        <v>6050</v>
      </c>
      <c r="U22" s="4">
        <v>6163714543</v>
      </c>
      <c r="W22" s="4">
        <v>4811202000</v>
      </c>
      <c r="Y22" s="5" t="s">
        <v>185</v>
      </c>
    </row>
    <row r="23" spans="1:25" ht="21">
      <c r="A23" s="3" t="s">
        <v>154</v>
      </c>
      <c r="C23" s="4">
        <v>1800000</v>
      </c>
      <c r="E23" s="4">
        <v>16067859793</v>
      </c>
      <c r="G23" s="4">
        <v>12775530600</v>
      </c>
      <c r="I23" s="4">
        <v>0</v>
      </c>
      <c r="K23" s="4">
        <v>0</v>
      </c>
      <c r="M23" s="4">
        <v>-1800000</v>
      </c>
      <c r="O23" s="4">
        <v>10288417579</v>
      </c>
      <c r="Q23" s="4">
        <v>0</v>
      </c>
      <c r="S23" s="4">
        <v>0</v>
      </c>
      <c r="U23" s="4">
        <v>0</v>
      </c>
      <c r="W23" s="4">
        <v>0</v>
      </c>
      <c r="Y23" s="5" t="s">
        <v>143</v>
      </c>
    </row>
    <row r="24" spans="1:25" ht="21">
      <c r="A24" s="3" t="s">
        <v>174</v>
      </c>
      <c r="C24" s="4">
        <v>1000000</v>
      </c>
      <c r="E24" s="4">
        <v>15023977871</v>
      </c>
      <c r="G24" s="4">
        <v>14910750000</v>
      </c>
      <c r="I24" s="4">
        <v>0</v>
      </c>
      <c r="K24" s="4">
        <v>0</v>
      </c>
      <c r="M24" s="4">
        <v>-1000000</v>
      </c>
      <c r="O24" s="4">
        <v>14910750031</v>
      </c>
      <c r="Q24" s="4">
        <v>0</v>
      </c>
      <c r="S24" s="4">
        <v>0</v>
      </c>
      <c r="U24" s="4">
        <v>0</v>
      </c>
      <c r="W24" s="4">
        <v>0</v>
      </c>
      <c r="Y24" s="5" t="s">
        <v>143</v>
      </c>
    </row>
    <row r="25" spans="1:25" ht="21">
      <c r="A25" s="3" t="s">
        <v>176</v>
      </c>
      <c r="C25" s="4">
        <v>180000</v>
      </c>
      <c r="E25" s="4">
        <v>2992574492</v>
      </c>
      <c r="G25" s="4">
        <v>3710987460</v>
      </c>
      <c r="I25" s="4">
        <v>0</v>
      </c>
      <c r="K25" s="4">
        <v>0</v>
      </c>
      <c r="M25" s="4">
        <v>-180000</v>
      </c>
      <c r="O25" s="4">
        <v>3993695307</v>
      </c>
      <c r="Q25" s="4">
        <v>0</v>
      </c>
      <c r="S25" s="4">
        <v>0</v>
      </c>
      <c r="U25" s="4">
        <v>0</v>
      </c>
      <c r="W25" s="4">
        <v>0</v>
      </c>
      <c r="Y25" s="5" t="s">
        <v>143</v>
      </c>
    </row>
    <row r="26" spans="1:25" ht="21">
      <c r="A26" s="3" t="s">
        <v>181</v>
      </c>
      <c r="C26" s="4">
        <v>175000</v>
      </c>
      <c r="E26" s="4">
        <v>3028557598</v>
      </c>
      <c r="G26" s="4">
        <v>3308695425</v>
      </c>
      <c r="I26" s="4">
        <v>0</v>
      </c>
      <c r="K26" s="4">
        <v>0</v>
      </c>
      <c r="M26" s="4">
        <v>0</v>
      </c>
      <c r="O26" s="4">
        <v>0</v>
      </c>
      <c r="Q26" s="4">
        <v>175000</v>
      </c>
      <c r="S26" s="4">
        <v>19150</v>
      </c>
      <c r="U26" s="4">
        <v>3028557598</v>
      </c>
      <c r="W26" s="4">
        <v>3331310062.5</v>
      </c>
      <c r="Y26" s="5" t="s">
        <v>209</v>
      </c>
    </row>
    <row r="27" spans="1:25" ht="21">
      <c r="A27" s="3" t="s">
        <v>152</v>
      </c>
      <c r="C27" s="4">
        <v>400000</v>
      </c>
      <c r="E27" s="4">
        <v>6201749833</v>
      </c>
      <c r="G27" s="4">
        <v>5884776000</v>
      </c>
      <c r="I27" s="4">
        <v>0</v>
      </c>
      <c r="K27" s="4">
        <v>0</v>
      </c>
      <c r="M27" s="4">
        <v>0</v>
      </c>
      <c r="O27" s="4">
        <v>0</v>
      </c>
      <c r="Q27" s="4">
        <v>400000</v>
      </c>
      <c r="S27" s="4">
        <v>15270</v>
      </c>
      <c r="U27" s="4">
        <v>6201749833</v>
      </c>
      <c r="W27" s="4">
        <v>6071657400</v>
      </c>
      <c r="Y27" s="5" t="s">
        <v>210</v>
      </c>
    </row>
    <row r="28" spans="1:25" ht="21">
      <c r="A28" s="3" t="s">
        <v>182</v>
      </c>
      <c r="C28" s="4">
        <v>47000</v>
      </c>
      <c r="E28" s="4">
        <v>3058775910</v>
      </c>
      <c r="G28" s="4">
        <v>3144279555</v>
      </c>
      <c r="I28" s="4">
        <v>87646</v>
      </c>
      <c r="K28" s="4">
        <v>0</v>
      </c>
      <c r="M28" s="4">
        <v>0</v>
      </c>
      <c r="O28" s="4">
        <v>0</v>
      </c>
      <c r="Q28" s="4">
        <v>134646</v>
      </c>
      <c r="S28" s="4">
        <v>28200</v>
      </c>
      <c r="U28" s="4">
        <v>3058775910</v>
      </c>
      <c r="W28" s="4">
        <v>3774424947.6599998</v>
      </c>
      <c r="Y28" s="5" t="s">
        <v>211</v>
      </c>
    </row>
    <row r="29" spans="1:25" ht="21">
      <c r="A29" s="3" t="s">
        <v>183</v>
      </c>
      <c r="C29" s="4">
        <v>300000</v>
      </c>
      <c r="E29" s="4">
        <v>11963091439</v>
      </c>
      <c r="G29" s="4">
        <v>10002131100</v>
      </c>
      <c r="I29" s="4">
        <v>0</v>
      </c>
      <c r="K29" s="4">
        <v>0</v>
      </c>
      <c r="M29" s="4">
        <v>0</v>
      </c>
      <c r="O29" s="4">
        <v>0</v>
      </c>
      <c r="Q29" s="4">
        <v>300000</v>
      </c>
      <c r="S29" s="4">
        <v>40780</v>
      </c>
      <c r="U29" s="4">
        <v>11963091439</v>
      </c>
      <c r="W29" s="4">
        <v>12161207700</v>
      </c>
      <c r="Y29" s="5" t="s">
        <v>212</v>
      </c>
    </row>
    <row r="30" spans="1:25" ht="21">
      <c r="A30" s="3" t="s">
        <v>132</v>
      </c>
      <c r="C30" s="4">
        <v>460000</v>
      </c>
      <c r="E30" s="4">
        <v>6094450343</v>
      </c>
      <c r="G30" s="4">
        <v>5697496980</v>
      </c>
      <c r="I30" s="4">
        <v>0</v>
      </c>
      <c r="K30" s="4">
        <v>0</v>
      </c>
      <c r="M30" s="4">
        <v>0</v>
      </c>
      <c r="O30" s="4">
        <v>0</v>
      </c>
      <c r="Q30" s="4">
        <v>460000</v>
      </c>
      <c r="S30" s="4">
        <v>11540</v>
      </c>
      <c r="U30" s="4">
        <v>6094450343</v>
      </c>
      <c r="W30" s="4">
        <v>5276815020</v>
      </c>
      <c r="Y30" s="5" t="s">
        <v>207</v>
      </c>
    </row>
    <row r="31" spans="1:25" ht="21">
      <c r="A31" s="3" t="s">
        <v>213</v>
      </c>
      <c r="C31" s="4">
        <v>0</v>
      </c>
      <c r="E31" s="4">
        <v>0</v>
      </c>
      <c r="G31" s="4">
        <v>0</v>
      </c>
      <c r="I31" s="4">
        <v>27158</v>
      </c>
      <c r="K31" s="4">
        <v>81277773</v>
      </c>
      <c r="M31" s="4">
        <v>0</v>
      </c>
      <c r="O31" s="4">
        <v>0</v>
      </c>
      <c r="Q31" s="4">
        <v>27158</v>
      </c>
      <c r="S31" s="4">
        <v>3405</v>
      </c>
      <c r="U31" s="4">
        <v>81277773</v>
      </c>
      <c r="W31" s="4">
        <v>91922775.7095</v>
      </c>
      <c r="Y31" s="5" t="s">
        <v>214</v>
      </c>
    </row>
    <row r="32" spans="1:25" ht="21">
      <c r="A32" s="3" t="s">
        <v>215</v>
      </c>
      <c r="C32" s="4">
        <v>0</v>
      </c>
      <c r="E32" s="4">
        <v>0</v>
      </c>
      <c r="G32" s="4">
        <v>0</v>
      </c>
      <c r="I32" s="4">
        <v>129000</v>
      </c>
      <c r="K32" s="4">
        <v>5053745507</v>
      </c>
      <c r="M32" s="4">
        <v>0</v>
      </c>
      <c r="O32" s="4">
        <v>0</v>
      </c>
      <c r="Q32" s="4">
        <v>129000</v>
      </c>
      <c r="S32" s="4">
        <v>38020</v>
      </c>
      <c r="U32" s="4">
        <v>5053745507</v>
      </c>
      <c r="W32" s="4">
        <v>4875397749</v>
      </c>
      <c r="Y32" s="5" t="s">
        <v>216</v>
      </c>
    </row>
    <row r="33" spans="1:25" ht="21.75" thickBot="1">
      <c r="A33" s="3" t="s">
        <v>92</v>
      </c>
      <c r="C33" s="7">
        <f>SUM(C11:C32)</f>
        <v>9720612</v>
      </c>
      <c r="E33" s="7">
        <f>SUM(E11:E32)</f>
        <v>126012526331</v>
      </c>
      <c r="G33" s="7">
        <f>SUM(G11:G32)</f>
        <v>113400184144.17599</v>
      </c>
      <c r="I33" s="7">
        <f>SUM(I11:I32)</f>
        <v>648919</v>
      </c>
      <c r="K33" s="7">
        <f>SUM(K11:K32)</f>
        <v>5135023280</v>
      </c>
      <c r="M33" s="7">
        <f>SUM(M11:M32)</f>
        <v>-2980000</v>
      </c>
      <c r="O33" s="7">
        <f>SUM(O11:O32)</f>
        <v>29192862917</v>
      </c>
      <c r="Q33" s="7">
        <f>SUM(Q11:Q32)</f>
        <v>7389531</v>
      </c>
      <c r="S33" s="7">
        <f>SUM(S11:S32)</f>
        <v>493160</v>
      </c>
      <c r="U33" s="7">
        <f>SUM(U11:U32)</f>
        <v>97063137455</v>
      </c>
      <c r="W33" s="7">
        <f>SUM(W11:W32)</f>
        <v>89202329436.899246</v>
      </c>
      <c r="Y33" s="8">
        <f>SUM(Y11:Y32)</f>
        <v>0</v>
      </c>
    </row>
    <row r="34" spans="1:25" ht="19.5" thickTop="1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rightToLeft="1" view="pageBreakPreview" topLeftCell="A15" zoomScaleNormal="100" zoomScaleSheetLayoutView="100" workbookViewId="0">
      <selection activeCell="E23" sqref="E23"/>
    </sheetView>
  </sheetViews>
  <sheetFormatPr defaultRowHeight="18.75"/>
  <cols>
    <col min="1" max="1" width="30.4257812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140625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7.855468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67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1400/03/31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customFormat="1" ht="25.5">
      <c r="A5" s="55" t="s">
        <v>110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2"/>
    </row>
    <row r="7" spans="1:17" ht="30">
      <c r="A7" s="54" t="s">
        <v>2</v>
      </c>
      <c r="C7" s="53" t="s">
        <v>69</v>
      </c>
      <c r="D7" s="53" t="s">
        <v>69</v>
      </c>
      <c r="E7" s="53" t="s">
        <v>69</v>
      </c>
      <c r="F7" s="53" t="s">
        <v>69</v>
      </c>
      <c r="G7" s="53" t="s">
        <v>69</v>
      </c>
      <c r="H7" s="53" t="s">
        <v>69</v>
      </c>
      <c r="I7" s="53" t="s">
        <v>69</v>
      </c>
      <c r="K7" s="53" t="s">
        <v>70</v>
      </c>
      <c r="L7" s="53" t="s">
        <v>70</v>
      </c>
      <c r="M7" s="53" t="s">
        <v>70</v>
      </c>
      <c r="N7" s="53" t="s">
        <v>70</v>
      </c>
      <c r="O7" s="53" t="s">
        <v>70</v>
      </c>
      <c r="P7" s="53" t="s">
        <v>70</v>
      </c>
      <c r="Q7" s="53" t="s">
        <v>70</v>
      </c>
    </row>
    <row r="8" spans="1:17" ht="30">
      <c r="A8" s="53" t="s">
        <v>2</v>
      </c>
      <c r="C8" s="53" t="s">
        <v>6</v>
      </c>
      <c r="D8" s="19"/>
      <c r="E8" s="53" t="s">
        <v>83</v>
      </c>
      <c r="F8" s="19"/>
      <c r="G8" s="53" t="s">
        <v>84</v>
      </c>
      <c r="H8" s="19"/>
      <c r="I8" s="67" t="s">
        <v>86</v>
      </c>
      <c r="K8" s="53" t="s">
        <v>6</v>
      </c>
      <c r="L8" s="19"/>
      <c r="M8" s="53" t="s">
        <v>83</v>
      </c>
      <c r="N8" s="19"/>
      <c r="O8" s="53" t="s">
        <v>84</v>
      </c>
      <c r="P8" s="19"/>
      <c r="Q8" s="67" t="s">
        <v>86</v>
      </c>
    </row>
    <row r="9" spans="1:17">
      <c r="A9" s="2" t="s">
        <v>154</v>
      </c>
      <c r="C9" s="38">
        <v>1800000</v>
      </c>
      <c r="E9" s="38">
        <v>10288417579</v>
      </c>
      <c r="G9" s="38">
        <v>14135390991</v>
      </c>
      <c r="I9" s="43">
        <v>-3846973412</v>
      </c>
      <c r="K9" s="38">
        <v>2000000</v>
      </c>
      <c r="M9" s="38">
        <v>11968362100</v>
      </c>
      <c r="O9" s="38">
        <v>15705990000</v>
      </c>
      <c r="Q9" s="43">
        <v>-3737627900</v>
      </c>
    </row>
    <row r="10" spans="1:17">
      <c r="A10" s="19" t="s">
        <v>176</v>
      </c>
      <c r="B10" s="19"/>
      <c r="C10" s="20">
        <v>180000</v>
      </c>
      <c r="D10" s="19"/>
      <c r="E10" s="20">
        <v>3993695307</v>
      </c>
      <c r="F10" s="19"/>
      <c r="G10" s="20">
        <v>2992574492</v>
      </c>
      <c r="H10" s="19"/>
      <c r="I10" s="31">
        <v>1001120815</v>
      </c>
      <c r="J10" s="19"/>
      <c r="K10" s="20">
        <v>180000</v>
      </c>
      <c r="L10" s="19"/>
      <c r="M10" s="20">
        <v>3993695307</v>
      </c>
      <c r="N10" s="19"/>
      <c r="O10" s="20">
        <v>2992574492</v>
      </c>
      <c r="P10" s="19"/>
      <c r="Q10" s="31">
        <v>1001120815</v>
      </c>
    </row>
    <row r="11" spans="1:17">
      <c r="A11" s="19" t="s">
        <v>174</v>
      </c>
      <c r="B11" s="19"/>
      <c r="C11" s="20">
        <v>1000000</v>
      </c>
      <c r="D11" s="19"/>
      <c r="E11" s="20">
        <v>14910750031</v>
      </c>
      <c r="F11" s="19"/>
      <c r="G11" s="20">
        <v>15023977871</v>
      </c>
      <c r="H11" s="19"/>
      <c r="I11" s="31">
        <v>-113227840</v>
      </c>
      <c r="J11" s="19"/>
      <c r="K11" s="20">
        <v>1000000</v>
      </c>
      <c r="L11" s="19"/>
      <c r="M11" s="20">
        <v>14910750031</v>
      </c>
      <c r="N11" s="19"/>
      <c r="O11" s="20">
        <v>15023977871</v>
      </c>
      <c r="P11" s="19"/>
      <c r="Q11" s="31">
        <v>-113227840</v>
      </c>
    </row>
    <row r="12" spans="1:17">
      <c r="A12" s="19" t="s">
        <v>153</v>
      </c>
      <c r="B12" s="19"/>
      <c r="C12" s="20">
        <v>0</v>
      </c>
      <c r="D12" s="19"/>
      <c r="E12" s="20">
        <v>0</v>
      </c>
      <c r="F12" s="19"/>
      <c r="G12" s="20">
        <v>0</v>
      </c>
      <c r="H12" s="19"/>
      <c r="I12" s="31">
        <v>0</v>
      </c>
      <c r="J12" s="19"/>
      <c r="K12" s="20">
        <v>9600000</v>
      </c>
      <c r="L12" s="19"/>
      <c r="M12" s="20">
        <v>23475485229</v>
      </c>
      <c r="N12" s="19"/>
      <c r="O12" s="20">
        <v>22521196800</v>
      </c>
      <c r="P12" s="19"/>
      <c r="Q12" s="31">
        <v>954288429</v>
      </c>
    </row>
    <row r="13" spans="1:17">
      <c r="A13" s="19" t="s">
        <v>172</v>
      </c>
      <c r="B13" s="19"/>
      <c r="C13" s="20">
        <v>0</v>
      </c>
      <c r="D13" s="19"/>
      <c r="E13" s="20">
        <v>0</v>
      </c>
      <c r="F13" s="19"/>
      <c r="G13" s="20">
        <v>0</v>
      </c>
      <c r="H13" s="19"/>
      <c r="I13" s="31">
        <v>0</v>
      </c>
      <c r="J13" s="19"/>
      <c r="K13" s="20">
        <v>101300</v>
      </c>
      <c r="L13" s="19"/>
      <c r="M13" s="20">
        <v>610625042</v>
      </c>
      <c r="N13" s="19"/>
      <c r="O13" s="20">
        <v>727739200</v>
      </c>
      <c r="P13" s="19"/>
      <c r="Q13" s="31">
        <v>-117114158</v>
      </c>
    </row>
    <row r="14" spans="1:17">
      <c r="A14" s="19" t="s">
        <v>140</v>
      </c>
      <c r="B14" s="19"/>
      <c r="C14" s="20">
        <v>0</v>
      </c>
      <c r="D14" s="19"/>
      <c r="E14" s="20">
        <v>0</v>
      </c>
      <c r="F14" s="19"/>
      <c r="G14" s="20">
        <v>0</v>
      </c>
      <c r="H14" s="19"/>
      <c r="I14" s="31">
        <v>0</v>
      </c>
      <c r="J14" s="19"/>
      <c r="K14" s="20">
        <v>2480000</v>
      </c>
      <c r="L14" s="19"/>
      <c r="M14" s="20">
        <v>34704870453</v>
      </c>
      <c r="N14" s="19"/>
      <c r="O14" s="20">
        <v>36165129330</v>
      </c>
      <c r="P14" s="19"/>
      <c r="Q14" s="31">
        <v>-1460258877</v>
      </c>
    </row>
    <row r="15" spans="1:17">
      <c r="A15" s="19" t="s">
        <v>130</v>
      </c>
      <c r="B15" s="19"/>
      <c r="C15" s="20">
        <v>0</v>
      </c>
      <c r="D15" s="19"/>
      <c r="E15" s="20">
        <v>0</v>
      </c>
      <c r="F15" s="19"/>
      <c r="G15" s="20">
        <v>0</v>
      </c>
      <c r="H15" s="19"/>
      <c r="I15" s="31">
        <v>0</v>
      </c>
      <c r="J15" s="19"/>
      <c r="K15" s="20">
        <v>790000</v>
      </c>
      <c r="L15" s="19"/>
      <c r="M15" s="20">
        <v>21683411689</v>
      </c>
      <c r="N15" s="19"/>
      <c r="O15" s="20">
        <v>22852215403</v>
      </c>
      <c r="P15" s="19"/>
      <c r="Q15" s="31">
        <v>-1168803714</v>
      </c>
    </row>
    <row r="16" spans="1:17">
      <c r="A16" s="19" t="s">
        <v>123</v>
      </c>
      <c r="B16" s="19"/>
      <c r="C16" s="20">
        <v>0</v>
      </c>
      <c r="D16" s="19"/>
      <c r="E16" s="20">
        <v>0</v>
      </c>
      <c r="F16" s="19"/>
      <c r="G16" s="20">
        <v>0</v>
      </c>
      <c r="H16" s="19"/>
      <c r="I16" s="31">
        <v>0</v>
      </c>
      <c r="J16" s="19"/>
      <c r="K16" s="20">
        <v>1500000</v>
      </c>
      <c r="L16" s="19"/>
      <c r="M16" s="20">
        <v>20764854194</v>
      </c>
      <c r="N16" s="19"/>
      <c r="O16" s="20">
        <v>21128532750</v>
      </c>
      <c r="P16" s="19"/>
      <c r="Q16" s="31">
        <v>-363678556</v>
      </c>
    </row>
    <row r="17" spans="1:17">
      <c r="A17" s="19" t="s">
        <v>161</v>
      </c>
      <c r="B17" s="19"/>
      <c r="C17" s="20">
        <v>0</v>
      </c>
      <c r="D17" s="19"/>
      <c r="E17" s="20">
        <v>0</v>
      </c>
      <c r="F17" s="19"/>
      <c r="G17" s="20">
        <v>0</v>
      </c>
      <c r="H17" s="19"/>
      <c r="I17" s="31">
        <v>0</v>
      </c>
      <c r="J17" s="19"/>
      <c r="K17" s="20">
        <v>8000000</v>
      </c>
      <c r="L17" s="19"/>
      <c r="M17" s="20">
        <v>23543080703</v>
      </c>
      <c r="N17" s="19"/>
      <c r="O17" s="20">
        <v>23061960000</v>
      </c>
      <c r="P17" s="19"/>
      <c r="Q17" s="31">
        <v>481120703</v>
      </c>
    </row>
    <row r="18" spans="1:17">
      <c r="A18" s="19" t="s">
        <v>179</v>
      </c>
      <c r="B18" s="19"/>
      <c r="C18" s="20">
        <v>0</v>
      </c>
      <c r="D18" s="19"/>
      <c r="E18" s="20">
        <v>0</v>
      </c>
      <c r="F18" s="19"/>
      <c r="G18" s="20">
        <v>0</v>
      </c>
      <c r="H18" s="19"/>
      <c r="I18" s="31">
        <v>0</v>
      </c>
      <c r="J18" s="19"/>
      <c r="K18" s="20">
        <v>175000</v>
      </c>
      <c r="L18" s="19"/>
      <c r="M18" s="20">
        <v>12096350000</v>
      </c>
      <c r="N18" s="19"/>
      <c r="O18" s="20">
        <v>12199144520</v>
      </c>
      <c r="P18" s="19"/>
      <c r="Q18" s="31">
        <v>-102794520</v>
      </c>
    </row>
    <row r="19" spans="1:17">
      <c r="A19" s="19" t="s">
        <v>126</v>
      </c>
      <c r="B19" s="19"/>
      <c r="C19" s="20">
        <v>50100</v>
      </c>
      <c r="D19" s="19"/>
      <c r="E19" s="20">
        <v>49186083411</v>
      </c>
      <c r="F19" s="19"/>
      <c r="G19" s="20">
        <v>49591044046</v>
      </c>
      <c r="H19" s="19"/>
      <c r="I19" s="31">
        <v>-404960635</v>
      </c>
      <c r="J19" s="19"/>
      <c r="K19" s="20">
        <v>50100</v>
      </c>
      <c r="L19" s="19"/>
      <c r="M19" s="20">
        <v>49186083411</v>
      </c>
      <c r="N19" s="19"/>
      <c r="O19" s="20">
        <v>49591044046</v>
      </c>
      <c r="P19" s="19"/>
      <c r="Q19" s="31">
        <v>-404960635</v>
      </c>
    </row>
    <row r="20" spans="1:17">
      <c r="A20" s="19" t="s">
        <v>146</v>
      </c>
      <c r="B20" s="19"/>
      <c r="C20" s="20">
        <v>12000</v>
      </c>
      <c r="D20" s="19"/>
      <c r="E20" s="20">
        <v>11199969638</v>
      </c>
      <c r="F20" s="19"/>
      <c r="G20" s="20">
        <v>11040265532</v>
      </c>
      <c r="H20" s="19"/>
      <c r="I20" s="31">
        <v>159704106</v>
      </c>
      <c r="J20" s="19"/>
      <c r="K20" s="20">
        <v>18823</v>
      </c>
      <c r="L20" s="19"/>
      <c r="M20" s="20">
        <v>17441883088</v>
      </c>
      <c r="N20" s="19"/>
      <c r="O20" s="20">
        <v>17317576508</v>
      </c>
      <c r="P20" s="19"/>
      <c r="Q20" s="31">
        <v>124306580</v>
      </c>
    </row>
    <row r="21" spans="1:17">
      <c r="A21" s="19" t="s">
        <v>168</v>
      </c>
      <c r="B21" s="19"/>
      <c r="C21" s="20">
        <v>6167</v>
      </c>
      <c r="D21" s="19"/>
      <c r="E21" s="20">
        <v>6167000000</v>
      </c>
      <c r="F21" s="19"/>
      <c r="G21" s="20">
        <v>5872805520</v>
      </c>
      <c r="H21" s="19"/>
      <c r="I21" s="31">
        <v>294194480</v>
      </c>
      <c r="J21" s="19"/>
      <c r="K21" s="20">
        <v>10300</v>
      </c>
      <c r="L21" s="19"/>
      <c r="M21" s="20">
        <v>10216905141</v>
      </c>
      <c r="N21" s="19"/>
      <c r="O21" s="20">
        <v>9808642261</v>
      </c>
      <c r="P21" s="19"/>
      <c r="Q21" s="31">
        <v>408262880</v>
      </c>
    </row>
    <row r="22" spans="1:17">
      <c r="A22" s="19" t="s">
        <v>145</v>
      </c>
      <c r="B22" s="19"/>
      <c r="C22" s="20">
        <v>3600</v>
      </c>
      <c r="D22" s="19"/>
      <c r="E22" s="20">
        <v>3336595133</v>
      </c>
      <c r="F22" s="19"/>
      <c r="G22" s="20">
        <v>3221815540</v>
      </c>
      <c r="H22" s="19"/>
      <c r="I22" s="31">
        <v>114779593</v>
      </c>
      <c r="J22" s="19"/>
      <c r="K22" s="20">
        <v>3600</v>
      </c>
      <c r="L22" s="19"/>
      <c r="M22" s="20">
        <v>3336595133</v>
      </c>
      <c r="N22" s="19"/>
      <c r="O22" s="20">
        <v>3221815540</v>
      </c>
      <c r="P22" s="19"/>
      <c r="Q22" s="31">
        <v>114779593</v>
      </c>
    </row>
    <row r="23" spans="1:17">
      <c r="A23" s="19" t="s">
        <v>191</v>
      </c>
      <c r="B23" s="19"/>
      <c r="C23" s="20">
        <v>0</v>
      </c>
      <c r="D23" s="19"/>
      <c r="E23" s="20">
        <v>0</v>
      </c>
      <c r="F23" s="19"/>
      <c r="G23" s="20">
        <v>0</v>
      </c>
      <c r="H23" s="19"/>
      <c r="I23" s="31">
        <v>0</v>
      </c>
      <c r="J23" s="19"/>
      <c r="K23" s="20">
        <v>100</v>
      </c>
      <c r="L23" s="19"/>
      <c r="M23" s="20">
        <v>95352116</v>
      </c>
      <c r="N23" s="19"/>
      <c r="O23" s="20">
        <v>94917199</v>
      </c>
      <c r="P23" s="19"/>
      <c r="Q23" s="31">
        <v>434917</v>
      </c>
    </row>
    <row r="24" spans="1:17">
      <c r="A24" s="19" t="s">
        <v>164</v>
      </c>
      <c r="B24" s="19"/>
      <c r="C24" s="20">
        <v>0</v>
      </c>
      <c r="D24" s="19"/>
      <c r="E24" s="20">
        <v>0</v>
      </c>
      <c r="F24" s="19"/>
      <c r="G24" s="20">
        <v>0</v>
      </c>
      <c r="H24" s="19"/>
      <c r="I24" s="31">
        <v>0</v>
      </c>
      <c r="J24" s="19"/>
      <c r="K24" s="20">
        <v>7335</v>
      </c>
      <c r="L24" s="19"/>
      <c r="M24" s="20">
        <v>7079866864</v>
      </c>
      <c r="N24" s="19"/>
      <c r="O24" s="20">
        <v>7009771638</v>
      </c>
      <c r="P24" s="19"/>
      <c r="Q24" s="31">
        <v>70095226</v>
      </c>
    </row>
    <row r="25" spans="1:17">
      <c r="A25" s="19" t="s">
        <v>189</v>
      </c>
      <c r="B25" s="19"/>
      <c r="C25" s="20">
        <v>0</v>
      </c>
      <c r="D25" s="19"/>
      <c r="E25" s="20">
        <v>0</v>
      </c>
      <c r="F25" s="19"/>
      <c r="G25" s="20">
        <v>0</v>
      </c>
      <c r="H25" s="19"/>
      <c r="I25" s="31">
        <v>0</v>
      </c>
      <c r="J25" s="19"/>
      <c r="K25" s="20">
        <v>621</v>
      </c>
      <c r="L25" s="19"/>
      <c r="M25" s="20">
        <v>586117749</v>
      </c>
      <c r="N25" s="19"/>
      <c r="O25" s="20">
        <v>582998603</v>
      </c>
      <c r="P25" s="19"/>
      <c r="Q25" s="31">
        <v>3119146</v>
      </c>
    </row>
    <row r="26" spans="1:17">
      <c r="A26" s="19" t="s">
        <v>171</v>
      </c>
      <c r="B26" s="19"/>
      <c r="C26" s="20">
        <v>0</v>
      </c>
      <c r="D26" s="19"/>
      <c r="E26" s="20">
        <v>0</v>
      </c>
      <c r="F26" s="19"/>
      <c r="G26" s="20">
        <v>0</v>
      </c>
      <c r="H26" s="19"/>
      <c r="I26" s="31">
        <v>0</v>
      </c>
      <c r="J26" s="19"/>
      <c r="K26" s="20">
        <v>33209</v>
      </c>
      <c r="L26" s="19"/>
      <c r="M26" s="20">
        <v>20821961357</v>
      </c>
      <c r="N26" s="19"/>
      <c r="O26" s="20">
        <v>20422956068</v>
      </c>
      <c r="P26" s="19"/>
      <c r="Q26" s="31">
        <v>399005289</v>
      </c>
    </row>
    <row r="27" spans="1:17">
      <c r="A27" s="19" t="s">
        <v>186</v>
      </c>
      <c r="B27" s="19"/>
      <c r="C27" s="20">
        <v>0</v>
      </c>
      <c r="D27" s="19"/>
      <c r="E27" s="20">
        <v>0</v>
      </c>
      <c r="F27" s="19"/>
      <c r="G27" s="20">
        <v>0</v>
      </c>
      <c r="H27" s="19"/>
      <c r="I27" s="31">
        <v>0</v>
      </c>
      <c r="J27" s="19"/>
      <c r="K27" s="20">
        <v>5050</v>
      </c>
      <c r="L27" s="19"/>
      <c r="M27" s="20">
        <v>4842072219</v>
      </c>
      <c r="N27" s="19"/>
      <c r="O27" s="20">
        <v>4798369545</v>
      </c>
      <c r="P27" s="19"/>
      <c r="Q27" s="31">
        <v>43702674</v>
      </c>
    </row>
    <row r="28" spans="1:17">
      <c r="A28" s="19" t="s">
        <v>190</v>
      </c>
      <c r="B28" s="19"/>
      <c r="C28" s="20">
        <v>0</v>
      </c>
      <c r="D28" s="19"/>
      <c r="E28" s="20">
        <v>0</v>
      </c>
      <c r="F28" s="19"/>
      <c r="G28" s="20">
        <v>0</v>
      </c>
      <c r="H28" s="19"/>
      <c r="I28" s="31">
        <v>0</v>
      </c>
      <c r="J28" s="19"/>
      <c r="K28" s="20">
        <v>20000</v>
      </c>
      <c r="L28" s="19"/>
      <c r="M28" s="20">
        <v>14158011000</v>
      </c>
      <c r="N28" s="19"/>
      <c r="O28" s="20">
        <v>14181107449</v>
      </c>
      <c r="P28" s="19"/>
      <c r="Q28" s="31">
        <v>-23096449</v>
      </c>
    </row>
    <row r="29" spans="1:17">
      <c r="A29" s="19" t="s">
        <v>155</v>
      </c>
      <c r="B29" s="19"/>
      <c r="C29" s="20">
        <v>0</v>
      </c>
      <c r="D29" s="19"/>
      <c r="E29" s="20">
        <v>0</v>
      </c>
      <c r="F29" s="19"/>
      <c r="G29" s="20">
        <v>0</v>
      </c>
      <c r="H29" s="19"/>
      <c r="I29" s="31">
        <v>0</v>
      </c>
      <c r="J29" s="19"/>
      <c r="K29" s="20">
        <v>25000</v>
      </c>
      <c r="L29" s="19"/>
      <c r="M29" s="20">
        <v>18621624220</v>
      </c>
      <c r="N29" s="19"/>
      <c r="O29" s="20">
        <v>17412043495</v>
      </c>
      <c r="P29" s="19"/>
      <c r="Q29" s="31">
        <v>1209580725</v>
      </c>
    </row>
    <row r="30" spans="1:17" ht="19.5" thickBot="1">
      <c r="A30" s="2" t="s">
        <v>92</v>
      </c>
      <c r="C30" s="41">
        <f>SUM(C9:C29)</f>
        <v>3051867</v>
      </c>
      <c r="E30" s="41">
        <f>SUM(E9:E29)</f>
        <v>99082511099</v>
      </c>
      <c r="G30" s="41">
        <f>SUM(G9:G29)</f>
        <v>101877873992</v>
      </c>
      <c r="I30" s="45">
        <f>SUM(I9:I29)</f>
        <v>-2795362893</v>
      </c>
      <c r="K30" s="41">
        <f>SUM(K9:K29)</f>
        <v>26000438</v>
      </c>
      <c r="M30" s="41">
        <f>SUM(M9:M29)</f>
        <v>314137957046</v>
      </c>
      <c r="O30" s="41">
        <f>SUM(O9:O29)</f>
        <v>316819702718</v>
      </c>
      <c r="Q30" s="45">
        <f>SUM(Q9:Q29)</f>
        <v>-2681745672</v>
      </c>
    </row>
    <row r="31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7"/>
  <sheetViews>
    <sheetView rightToLeft="1" view="pageBreakPreview" topLeftCell="A20" zoomScaleNormal="100" zoomScaleSheetLayoutView="100" workbookViewId="0">
      <selection activeCell="C36" sqref="C36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140625" style="21" bestFit="1" customWidth="1"/>
    <col min="8" max="8" width="1" style="21" customWidth="1"/>
    <col min="9" max="9" width="19.14062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20.28515625" style="21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30">
      <c r="A3" s="50" t="s">
        <v>67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ht="30">
      <c r="A4" s="50" t="str">
        <f>سهام!A4</f>
        <v>برای ماه منتهی به 1400/03/31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s="14" customFormat="1" ht="25.5">
      <c r="A5" s="55" t="s">
        <v>111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7" spans="1:21" ht="30.75" thickBot="1">
      <c r="A7" s="54" t="s">
        <v>2</v>
      </c>
      <c r="C7" s="57" t="s">
        <v>69</v>
      </c>
      <c r="D7" s="57" t="s">
        <v>69</v>
      </c>
      <c r="E7" s="57" t="s">
        <v>69</v>
      </c>
      <c r="F7" s="57" t="s">
        <v>69</v>
      </c>
      <c r="G7" s="57" t="s">
        <v>69</v>
      </c>
      <c r="H7" s="57" t="s">
        <v>69</v>
      </c>
      <c r="I7" s="57" t="s">
        <v>69</v>
      </c>
      <c r="J7" s="57" t="s">
        <v>69</v>
      </c>
      <c r="K7" s="57" t="s">
        <v>69</v>
      </c>
      <c r="M7" s="57" t="s">
        <v>70</v>
      </c>
      <c r="N7" s="57" t="s">
        <v>70</v>
      </c>
      <c r="O7" s="57" t="s">
        <v>70</v>
      </c>
      <c r="P7" s="57" t="s">
        <v>70</v>
      </c>
      <c r="Q7" s="57" t="s">
        <v>70</v>
      </c>
      <c r="R7" s="57" t="s">
        <v>70</v>
      </c>
      <c r="S7" s="57" t="s">
        <v>70</v>
      </c>
      <c r="T7" s="57" t="s">
        <v>70</v>
      </c>
      <c r="U7" s="57" t="s">
        <v>70</v>
      </c>
    </row>
    <row r="8" spans="1:21" ht="30.75" thickBot="1">
      <c r="A8" s="57" t="s">
        <v>2</v>
      </c>
      <c r="C8" s="63" t="s">
        <v>87</v>
      </c>
      <c r="D8" s="25"/>
      <c r="E8" s="63" t="s">
        <v>88</v>
      </c>
      <c r="F8" s="25"/>
      <c r="G8" s="63" t="s">
        <v>89</v>
      </c>
      <c r="H8" s="25"/>
      <c r="I8" s="63" t="s">
        <v>42</v>
      </c>
      <c r="J8" s="12"/>
      <c r="K8" s="56" t="s">
        <v>90</v>
      </c>
      <c r="M8" s="56" t="s">
        <v>87</v>
      </c>
      <c r="N8" s="12"/>
      <c r="O8" s="56" t="s">
        <v>88</v>
      </c>
      <c r="P8" s="12"/>
      <c r="Q8" s="56" t="s">
        <v>89</v>
      </c>
      <c r="R8" s="12"/>
      <c r="S8" s="63" t="s">
        <v>42</v>
      </c>
      <c r="T8" s="12"/>
      <c r="U8" s="56" t="s">
        <v>90</v>
      </c>
    </row>
    <row r="9" spans="1:21" ht="21">
      <c r="A9" s="3" t="s">
        <v>154</v>
      </c>
      <c r="C9" s="43">
        <v>0</v>
      </c>
      <c r="E9" s="43">
        <v>1359860391</v>
      </c>
      <c r="G9" s="43">
        <v>-3846973412</v>
      </c>
      <c r="I9" s="43">
        <v>-2487113021</v>
      </c>
      <c r="K9" s="39" t="s">
        <v>224</v>
      </c>
      <c r="M9" s="38">
        <v>0</v>
      </c>
      <c r="O9" s="38">
        <v>0</v>
      </c>
      <c r="Q9" s="38">
        <v>-3737627900</v>
      </c>
      <c r="S9" s="43">
        <v>-3737627900</v>
      </c>
      <c r="U9" s="39" t="s">
        <v>225</v>
      </c>
    </row>
    <row r="10" spans="1:21" ht="21">
      <c r="A10" s="46" t="s">
        <v>176</v>
      </c>
      <c r="B10" s="19"/>
      <c r="C10" s="31">
        <v>0</v>
      </c>
      <c r="D10" s="31"/>
      <c r="E10" s="31">
        <v>-718412968</v>
      </c>
      <c r="F10" s="31"/>
      <c r="G10" s="31">
        <v>1001120815</v>
      </c>
      <c r="H10" s="31"/>
      <c r="I10" s="31">
        <v>282707847</v>
      </c>
      <c r="J10" s="19"/>
      <c r="K10" s="32" t="s">
        <v>226</v>
      </c>
      <c r="L10" s="19"/>
      <c r="M10" s="20">
        <v>0</v>
      </c>
      <c r="N10" s="19"/>
      <c r="O10" s="20">
        <v>0</v>
      </c>
      <c r="P10" s="19"/>
      <c r="Q10" s="20">
        <v>1001120815</v>
      </c>
      <c r="R10" s="19"/>
      <c r="S10" s="31">
        <v>1001120815</v>
      </c>
      <c r="T10" s="19"/>
      <c r="U10" s="32" t="s">
        <v>227</v>
      </c>
    </row>
    <row r="11" spans="1:21" ht="21">
      <c r="A11" s="3" t="s">
        <v>174</v>
      </c>
      <c r="C11" s="31">
        <v>0</v>
      </c>
      <c r="E11" s="31">
        <v>113227871</v>
      </c>
      <c r="F11" s="31"/>
      <c r="G11" s="31">
        <v>-113227840</v>
      </c>
      <c r="H11" s="31"/>
      <c r="I11" s="31">
        <v>31</v>
      </c>
      <c r="J11" s="19"/>
      <c r="K11" s="32" t="s">
        <v>143</v>
      </c>
      <c r="L11" s="19"/>
      <c r="M11" s="20">
        <v>0</v>
      </c>
      <c r="N11" s="19"/>
      <c r="O11" s="20">
        <v>0</v>
      </c>
      <c r="P11" s="19"/>
      <c r="Q11" s="20">
        <v>-113227840</v>
      </c>
      <c r="R11" s="19"/>
      <c r="S11" s="31">
        <v>-113227840</v>
      </c>
      <c r="T11" s="19"/>
      <c r="U11" s="32" t="s">
        <v>228</v>
      </c>
    </row>
    <row r="12" spans="1:21" ht="21">
      <c r="A12" s="46" t="s">
        <v>153</v>
      </c>
      <c r="B12" s="19"/>
      <c r="C12" s="31">
        <v>0</v>
      </c>
      <c r="D12" s="31"/>
      <c r="E12" s="31">
        <v>0</v>
      </c>
      <c r="F12" s="31"/>
      <c r="G12" s="31">
        <v>0</v>
      </c>
      <c r="H12" s="31"/>
      <c r="I12" s="31">
        <v>0</v>
      </c>
      <c r="J12" s="19"/>
      <c r="K12" s="32" t="s">
        <v>143</v>
      </c>
      <c r="L12" s="19"/>
      <c r="M12" s="20">
        <v>0</v>
      </c>
      <c r="N12" s="19"/>
      <c r="O12" s="20">
        <v>0</v>
      </c>
      <c r="P12" s="19"/>
      <c r="Q12" s="20">
        <v>954288429</v>
      </c>
      <c r="R12" s="19"/>
      <c r="S12" s="31">
        <v>954288429</v>
      </c>
      <c r="T12" s="19"/>
      <c r="U12" s="32" t="s">
        <v>229</v>
      </c>
    </row>
    <row r="13" spans="1:21" ht="21">
      <c r="A13" s="3" t="s">
        <v>172</v>
      </c>
      <c r="C13" s="31">
        <v>0</v>
      </c>
      <c r="E13" s="31">
        <v>0</v>
      </c>
      <c r="F13" s="31"/>
      <c r="G13" s="31">
        <v>0</v>
      </c>
      <c r="H13" s="31"/>
      <c r="I13" s="31">
        <v>0</v>
      </c>
      <c r="J13" s="19"/>
      <c r="K13" s="32" t="s">
        <v>143</v>
      </c>
      <c r="L13" s="19"/>
      <c r="M13" s="20">
        <v>0</v>
      </c>
      <c r="N13" s="19"/>
      <c r="O13" s="20">
        <v>0</v>
      </c>
      <c r="P13" s="19"/>
      <c r="Q13" s="20">
        <v>-117114158</v>
      </c>
      <c r="R13" s="19"/>
      <c r="S13" s="31">
        <v>-117114158</v>
      </c>
      <c r="T13" s="19"/>
      <c r="U13" s="32" t="s">
        <v>230</v>
      </c>
    </row>
    <row r="14" spans="1:21" ht="21">
      <c r="A14" s="3" t="s">
        <v>140</v>
      </c>
      <c r="C14" s="31">
        <v>0</v>
      </c>
      <c r="E14" s="31">
        <v>568596600</v>
      </c>
      <c r="F14" s="31"/>
      <c r="G14" s="31">
        <v>0</v>
      </c>
      <c r="H14" s="31"/>
      <c r="I14" s="31">
        <v>568596600</v>
      </c>
      <c r="J14" s="19"/>
      <c r="K14" s="32" t="s">
        <v>231</v>
      </c>
      <c r="L14" s="19"/>
      <c r="M14" s="20">
        <v>0</v>
      </c>
      <c r="N14" s="19"/>
      <c r="O14" s="20">
        <v>-463625070</v>
      </c>
      <c r="P14" s="19"/>
      <c r="Q14" s="20">
        <v>-1460258877</v>
      </c>
      <c r="R14" s="19"/>
      <c r="S14" s="31">
        <v>-1923883947</v>
      </c>
      <c r="T14" s="19"/>
      <c r="U14" s="32" t="s">
        <v>232</v>
      </c>
    </row>
    <row r="15" spans="1:21" ht="21">
      <c r="A15" s="3" t="s">
        <v>130</v>
      </c>
      <c r="C15" s="31">
        <v>0</v>
      </c>
      <c r="E15" s="31">
        <v>46859034</v>
      </c>
      <c r="F15" s="31"/>
      <c r="G15" s="31">
        <v>0</v>
      </c>
      <c r="H15" s="31"/>
      <c r="I15" s="31">
        <v>46859034</v>
      </c>
      <c r="J15" s="19"/>
      <c r="K15" s="32" t="s">
        <v>173</v>
      </c>
      <c r="L15" s="19"/>
      <c r="M15" s="20">
        <v>0</v>
      </c>
      <c r="N15" s="19"/>
      <c r="O15" s="20">
        <v>-846493747</v>
      </c>
      <c r="P15" s="19"/>
      <c r="Q15" s="20">
        <v>-1168803714</v>
      </c>
      <c r="R15" s="19"/>
      <c r="S15" s="31">
        <v>-2015297461</v>
      </c>
      <c r="T15" s="19"/>
      <c r="U15" s="32" t="s">
        <v>233</v>
      </c>
    </row>
    <row r="16" spans="1:21" ht="21">
      <c r="A16" s="3" t="s">
        <v>123</v>
      </c>
      <c r="C16" s="31">
        <v>0</v>
      </c>
      <c r="E16" s="31">
        <v>0</v>
      </c>
      <c r="F16" s="31"/>
      <c r="G16" s="31">
        <v>0</v>
      </c>
      <c r="H16" s="31"/>
      <c r="I16" s="31">
        <v>0</v>
      </c>
      <c r="J16" s="19"/>
      <c r="K16" s="32" t="s">
        <v>143</v>
      </c>
      <c r="L16" s="19"/>
      <c r="M16" s="20">
        <v>0</v>
      </c>
      <c r="N16" s="19"/>
      <c r="O16" s="20">
        <v>0</v>
      </c>
      <c r="P16" s="19"/>
      <c r="Q16" s="20">
        <v>-363678556</v>
      </c>
      <c r="R16" s="19"/>
      <c r="S16" s="31">
        <v>-363678556</v>
      </c>
      <c r="T16" s="19"/>
      <c r="U16" s="32" t="s">
        <v>234</v>
      </c>
    </row>
    <row r="17" spans="1:21" ht="21">
      <c r="A17" s="3" t="s">
        <v>161</v>
      </c>
      <c r="C17" s="31">
        <v>0</v>
      </c>
      <c r="E17" s="31">
        <v>0</v>
      </c>
      <c r="F17" s="31"/>
      <c r="G17" s="31">
        <v>0</v>
      </c>
      <c r="H17" s="31"/>
      <c r="I17" s="31">
        <v>0</v>
      </c>
      <c r="J17" s="19"/>
      <c r="K17" s="32" t="s">
        <v>143</v>
      </c>
      <c r="L17" s="19"/>
      <c r="M17" s="20">
        <v>0</v>
      </c>
      <c r="N17" s="19"/>
      <c r="O17" s="20">
        <v>0</v>
      </c>
      <c r="P17" s="19"/>
      <c r="Q17" s="20">
        <v>481120703</v>
      </c>
      <c r="R17" s="19"/>
      <c r="S17" s="31">
        <v>481120703</v>
      </c>
      <c r="T17" s="19"/>
      <c r="U17" s="32" t="s">
        <v>235</v>
      </c>
    </row>
    <row r="18" spans="1:21" ht="21">
      <c r="A18" s="3" t="s">
        <v>179</v>
      </c>
      <c r="C18" s="31">
        <v>0</v>
      </c>
      <c r="E18" s="31">
        <v>0</v>
      </c>
      <c r="F18" s="31"/>
      <c r="G18" s="31">
        <v>0</v>
      </c>
      <c r="H18" s="31"/>
      <c r="I18" s="31">
        <v>0</v>
      </c>
      <c r="J18" s="19"/>
      <c r="K18" s="32" t="s">
        <v>143</v>
      </c>
      <c r="L18" s="19"/>
      <c r="M18" s="20">
        <v>0</v>
      </c>
      <c r="N18" s="19"/>
      <c r="O18" s="20">
        <v>0</v>
      </c>
      <c r="P18" s="19"/>
      <c r="Q18" s="20">
        <v>-102794520</v>
      </c>
      <c r="R18" s="19"/>
      <c r="S18" s="31">
        <v>-102794520</v>
      </c>
      <c r="T18" s="19"/>
      <c r="U18" s="32" t="s">
        <v>236</v>
      </c>
    </row>
    <row r="19" spans="1:21" ht="21">
      <c r="A19" s="3" t="s">
        <v>182</v>
      </c>
      <c r="C19" s="31">
        <v>184022646</v>
      </c>
      <c r="E19" s="31">
        <v>630145392</v>
      </c>
      <c r="F19" s="31"/>
      <c r="G19" s="31">
        <v>0</v>
      </c>
      <c r="H19" s="31"/>
      <c r="I19" s="31">
        <v>814168038</v>
      </c>
      <c r="J19" s="19"/>
      <c r="K19" s="32" t="s">
        <v>237</v>
      </c>
      <c r="L19" s="19"/>
      <c r="M19" s="20">
        <v>184022646</v>
      </c>
      <c r="N19" s="19"/>
      <c r="O19" s="20">
        <v>715649037</v>
      </c>
      <c r="P19" s="19"/>
      <c r="Q19" s="20">
        <v>0</v>
      </c>
      <c r="R19" s="19"/>
      <c r="S19" s="31">
        <v>899671683</v>
      </c>
      <c r="T19" s="19"/>
      <c r="U19" s="32" t="s">
        <v>238</v>
      </c>
    </row>
    <row r="20" spans="1:21" ht="21">
      <c r="A20" s="3" t="s">
        <v>215</v>
      </c>
      <c r="C20" s="31">
        <v>515165294</v>
      </c>
      <c r="E20" s="31">
        <v>-178347758</v>
      </c>
      <c r="F20" s="31"/>
      <c r="G20" s="31">
        <v>0</v>
      </c>
      <c r="H20" s="31"/>
      <c r="I20" s="31">
        <v>336817536</v>
      </c>
      <c r="J20" s="19"/>
      <c r="K20" s="32" t="s">
        <v>239</v>
      </c>
      <c r="L20" s="19"/>
      <c r="M20" s="20">
        <v>515165294</v>
      </c>
      <c r="N20" s="19"/>
      <c r="O20" s="20">
        <v>-178347758</v>
      </c>
      <c r="P20" s="19"/>
      <c r="Q20" s="20">
        <v>0</v>
      </c>
      <c r="R20" s="19"/>
      <c r="S20" s="31">
        <v>336817536</v>
      </c>
      <c r="T20" s="19"/>
      <c r="U20" s="32" t="s">
        <v>240</v>
      </c>
    </row>
    <row r="21" spans="1:21" ht="21">
      <c r="A21" s="3" t="s">
        <v>180</v>
      </c>
      <c r="C21" s="31">
        <v>0</v>
      </c>
      <c r="E21" s="31">
        <v>179674538</v>
      </c>
      <c r="F21" s="31"/>
      <c r="G21" s="31">
        <v>0</v>
      </c>
      <c r="H21" s="31"/>
      <c r="I21" s="31">
        <v>179674538</v>
      </c>
      <c r="J21" s="19"/>
      <c r="K21" s="32" t="s">
        <v>241</v>
      </c>
      <c r="L21" s="19"/>
      <c r="M21" s="20">
        <v>749486653</v>
      </c>
      <c r="N21" s="19"/>
      <c r="O21" s="20">
        <v>-795712358</v>
      </c>
      <c r="P21" s="19"/>
      <c r="Q21" s="20">
        <v>0</v>
      </c>
      <c r="R21" s="19"/>
      <c r="S21" s="31">
        <v>-46225705</v>
      </c>
      <c r="T21" s="19"/>
      <c r="U21" s="32" t="s">
        <v>242</v>
      </c>
    </row>
    <row r="22" spans="1:21" ht="21">
      <c r="A22" s="3" t="s">
        <v>181</v>
      </c>
      <c r="C22" s="31">
        <v>0</v>
      </c>
      <c r="E22" s="31">
        <v>22614637</v>
      </c>
      <c r="F22" s="31"/>
      <c r="G22" s="31">
        <v>0</v>
      </c>
      <c r="H22" s="31"/>
      <c r="I22" s="31">
        <v>22614637</v>
      </c>
      <c r="J22" s="19"/>
      <c r="K22" s="32" t="s">
        <v>243</v>
      </c>
      <c r="L22" s="19"/>
      <c r="M22" s="20">
        <v>110250000</v>
      </c>
      <c r="N22" s="19"/>
      <c r="O22" s="20">
        <v>302752464</v>
      </c>
      <c r="P22" s="19"/>
      <c r="Q22" s="20">
        <v>0</v>
      </c>
      <c r="R22" s="19"/>
      <c r="S22" s="31">
        <v>413002464</v>
      </c>
      <c r="T22" s="19"/>
      <c r="U22" s="32" t="s">
        <v>244</v>
      </c>
    </row>
    <row r="23" spans="1:21" ht="21">
      <c r="A23" s="3" t="s">
        <v>179</v>
      </c>
      <c r="C23" s="31">
        <v>1510047281</v>
      </c>
      <c r="E23" s="31">
        <v>-1215971662</v>
      </c>
      <c r="F23" s="31"/>
      <c r="G23" s="31">
        <v>0</v>
      </c>
      <c r="H23" s="31"/>
      <c r="I23" s="31">
        <v>294075619</v>
      </c>
      <c r="J23" s="19"/>
      <c r="K23" s="32" t="s">
        <v>245</v>
      </c>
      <c r="L23" s="19"/>
      <c r="M23" s="20">
        <v>1510047281</v>
      </c>
      <c r="N23" s="19"/>
      <c r="O23" s="20">
        <v>-1655345825</v>
      </c>
      <c r="P23" s="19"/>
      <c r="Q23" s="20">
        <v>0</v>
      </c>
      <c r="R23" s="19"/>
      <c r="S23" s="31">
        <v>-145298544</v>
      </c>
      <c r="T23" s="19"/>
      <c r="U23" s="32" t="s">
        <v>246</v>
      </c>
    </row>
    <row r="24" spans="1:21" ht="21">
      <c r="A24" s="3" t="s">
        <v>141</v>
      </c>
      <c r="C24" s="31">
        <v>0</v>
      </c>
      <c r="E24" s="31">
        <v>322072200</v>
      </c>
      <c r="F24" s="31"/>
      <c r="G24" s="31">
        <v>0</v>
      </c>
      <c r="H24" s="31"/>
      <c r="I24" s="31">
        <v>322072200</v>
      </c>
      <c r="J24" s="19"/>
      <c r="K24" s="32" t="s">
        <v>247</v>
      </c>
      <c r="L24" s="19"/>
      <c r="M24" s="20">
        <v>0</v>
      </c>
      <c r="N24" s="19"/>
      <c r="O24" s="20">
        <v>-562394471</v>
      </c>
      <c r="P24" s="19"/>
      <c r="Q24" s="20">
        <v>0</v>
      </c>
      <c r="R24" s="19"/>
      <c r="S24" s="31">
        <v>-562394471</v>
      </c>
      <c r="T24" s="19"/>
      <c r="U24" s="32" t="s">
        <v>248</v>
      </c>
    </row>
    <row r="25" spans="1:21" ht="21">
      <c r="A25" s="3" t="s">
        <v>144</v>
      </c>
      <c r="C25" s="31">
        <v>0</v>
      </c>
      <c r="E25" s="31">
        <v>803709306</v>
      </c>
      <c r="F25" s="31"/>
      <c r="G25" s="31">
        <v>0</v>
      </c>
      <c r="H25" s="31"/>
      <c r="I25" s="31">
        <v>803709306</v>
      </c>
      <c r="J25" s="19"/>
      <c r="K25" s="32" t="s">
        <v>249</v>
      </c>
      <c r="L25" s="19"/>
      <c r="M25" s="20">
        <v>0</v>
      </c>
      <c r="N25" s="19"/>
      <c r="O25" s="20">
        <v>310861037</v>
      </c>
      <c r="P25" s="19"/>
      <c r="Q25" s="20">
        <v>0</v>
      </c>
      <c r="R25" s="19"/>
      <c r="S25" s="31">
        <v>310861037</v>
      </c>
      <c r="T25" s="19"/>
      <c r="U25" s="32" t="s">
        <v>250</v>
      </c>
    </row>
    <row r="26" spans="1:21" ht="21">
      <c r="A26" s="46" t="s">
        <v>213</v>
      </c>
      <c r="B26" s="19"/>
      <c r="C26" s="31">
        <v>0</v>
      </c>
      <c r="D26" s="31"/>
      <c r="E26" s="31">
        <v>10645002</v>
      </c>
      <c r="F26" s="31"/>
      <c r="G26" s="31">
        <v>0</v>
      </c>
      <c r="H26" s="31"/>
      <c r="I26" s="31">
        <v>10645002</v>
      </c>
      <c r="J26" s="19"/>
      <c r="K26" s="32" t="s">
        <v>251</v>
      </c>
      <c r="L26" s="19"/>
      <c r="M26" s="20">
        <v>0</v>
      </c>
      <c r="N26" s="19"/>
      <c r="O26" s="20">
        <v>10645002</v>
      </c>
      <c r="P26" s="19"/>
      <c r="Q26" s="20">
        <v>0</v>
      </c>
      <c r="R26" s="19"/>
      <c r="S26" s="31">
        <v>10645002</v>
      </c>
      <c r="T26" s="19"/>
      <c r="U26" s="32" t="s">
        <v>252</v>
      </c>
    </row>
    <row r="27" spans="1:21" ht="21">
      <c r="A27" s="46" t="s">
        <v>183</v>
      </c>
      <c r="B27" s="19"/>
      <c r="C27" s="31">
        <v>0</v>
      </c>
      <c r="D27" s="31"/>
      <c r="E27" s="31">
        <v>2159076600</v>
      </c>
      <c r="F27" s="31"/>
      <c r="G27" s="31">
        <v>0</v>
      </c>
      <c r="H27" s="31"/>
      <c r="I27" s="31">
        <v>2159076600</v>
      </c>
      <c r="J27" s="19"/>
      <c r="K27" s="32" t="s">
        <v>253</v>
      </c>
      <c r="L27" s="19"/>
      <c r="M27" s="20">
        <v>0</v>
      </c>
      <c r="N27" s="19"/>
      <c r="O27" s="20">
        <v>198116261</v>
      </c>
      <c r="P27" s="19"/>
      <c r="Q27" s="20">
        <v>0</v>
      </c>
      <c r="R27" s="19"/>
      <c r="S27" s="31">
        <v>198116261</v>
      </c>
      <c r="T27" s="19"/>
      <c r="U27" s="32" t="s">
        <v>207</v>
      </c>
    </row>
    <row r="28" spans="1:21" ht="21">
      <c r="A28" s="46" t="s">
        <v>132</v>
      </c>
      <c r="B28" s="19"/>
      <c r="C28" s="31">
        <v>0</v>
      </c>
      <c r="D28" s="31"/>
      <c r="E28" s="31">
        <v>-420681960</v>
      </c>
      <c r="F28" s="31"/>
      <c r="G28" s="31">
        <v>0</v>
      </c>
      <c r="H28" s="31"/>
      <c r="I28" s="31">
        <v>-420681960</v>
      </c>
      <c r="J28" s="19"/>
      <c r="K28" s="32" t="s">
        <v>254</v>
      </c>
      <c r="L28" s="19"/>
      <c r="M28" s="20">
        <v>0</v>
      </c>
      <c r="N28" s="19"/>
      <c r="O28" s="20">
        <v>-817635323</v>
      </c>
      <c r="P28" s="19"/>
      <c r="Q28" s="20">
        <v>0</v>
      </c>
      <c r="R28" s="19"/>
      <c r="S28" s="31">
        <v>-817635323</v>
      </c>
      <c r="T28" s="19"/>
      <c r="U28" s="32" t="s">
        <v>255</v>
      </c>
    </row>
    <row r="29" spans="1:21" ht="21">
      <c r="A29" s="46" t="s">
        <v>131</v>
      </c>
      <c r="B29" s="19"/>
      <c r="C29" s="31">
        <v>0</v>
      </c>
      <c r="D29" s="31"/>
      <c r="E29" s="31">
        <v>-29894502</v>
      </c>
      <c r="F29" s="31"/>
      <c r="G29" s="31">
        <v>0</v>
      </c>
      <c r="H29" s="31"/>
      <c r="I29" s="31">
        <v>-29894502</v>
      </c>
      <c r="J29" s="19"/>
      <c r="K29" s="32" t="s">
        <v>256</v>
      </c>
      <c r="L29" s="19"/>
      <c r="M29" s="20">
        <v>0</v>
      </c>
      <c r="N29" s="19"/>
      <c r="O29" s="20">
        <v>-48405673</v>
      </c>
      <c r="P29" s="19"/>
      <c r="Q29" s="20">
        <v>0</v>
      </c>
      <c r="R29" s="19"/>
      <c r="S29" s="31">
        <v>-48405673</v>
      </c>
      <c r="T29" s="19"/>
      <c r="U29" s="32" t="s">
        <v>257</v>
      </c>
    </row>
    <row r="30" spans="1:21" ht="21">
      <c r="A30" s="46" t="s">
        <v>177</v>
      </c>
      <c r="B30" s="19"/>
      <c r="C30" s="31">
        <v>0</v>
      </c>
      <c r="D30" s="31"/>
      <c r="E30" s="31">
        <v>-603587160</v>
      </c>
      <c r="F30" s="31"/>
      <c r="G30" s="31">
        <v>0</v>
      </c>
      <c r="H30" s="31"/>
      <c r="I30" s="31">
        <v>-603587160</v>
      </c>
      <c r="J30" s="19"/>
      <c r="K30" s="32" t="s">
        <v>258</v>
      </c>
      <c r="L30" s="19"/>
      <c r="M30" s="20">
        <v>0</v>
      </c>
      <c r="N30" s="19"/>
      <c r="O30" s="20">
        <v>-2565454434</v>
      </c>
      <c r="P30" s="19"/>
      <c r="Q30" s="20">
        <v>0</v>
      </c>
      <c r="R30" s="19"/>
      <c r="S30" s="31">
        <v>-2565454434</v>
      </c>
      <c r="T30" s="19"/>
      <c r="U30" s="32" t="s">
        <v>259</v>
      </c>
    </row>
    <row r="31" spans="1:21" ht="21">
      <c r="A31" s="46" t="s">
        <v>152</v>
      </c>
      <c r="B31" s="19"/>
      <c r="C31" s="31">
        <v>0</v>
      </c>
      <c r="D31" s="31"/>
      <c r="E31" s="31">
        <v>186881400</v>
      </c>
      <c r="F31" s="31"/>
      <c r="G31" s="31">
        <v>0</v>
      </c>
      <c r="H31" s="31"/>
      <c r="I31" s="31">
        <v>186881400</v>
      </c>
      <c r="J31" s="19"/>
      <c r="K31" s="32" t="s">
        <v>260</v>
      </c>
      <c r="L31" s="19"/>
      <c r="M31" s="20">
        <v>0</v>
      </c>
      <c r="N31" s="19"/>
      <c r="O31" s="20">
        <v>-130092433</v>
      </c>
      <c r="P31" s="19"/>
      <c r="Q31" s="20">
        <v>0</v>
      </c>
      <c r="R31" s="19"/>
      <c r="S31" s="31">
        <v>-130092433</v>
      </c>
      <c r="T31" s="19"/>
      <c r="U31" s="32" t="s">
        <v>261</v>
      </c>
    </row>
    <row r="32" spans="1:21" ht="21">
      <c r="A32" s="46" t="s">
        <v>184</v>
      </c>
      <c r="B32" s="19"/>
      <c r="C32" s="31">
        <v>0</v>
      </c>
      <c r="D32" s="31"/>
      <c r="E32" s="31">
        <v>131811030</v>
      </c>
      <c r="F32" s="31"/>
      <c r="G32" s="31">
        <v>0</v>
      </c>
      <c r="H32" s="31"/>
      <c r="I32" s="31">
        <v>131811030</v>
      </c>
      <c r="J32" s="19"/>
      <c r="K32" s="32" t="s">
        <v>262</v>
      </c>
      <c r="L32" s="19"/>
      <c r="M32" s="20">
        <v>0</v>
      </c>
      <c r="N32" s="19"/>
      <c r="O32" s="20">
        <v>-434018483</v>
      </c>
      <c r="P32" s="19"/>
      <c r="Q32" s="20">
        <v>0</v>
      </c>
      <c r="R32" s="19"/>
      <c r="S32" s="31">
        <v>-434018483</v>
      </c>
      <c r="T32" s="19"/>
      <c r="U32" s="32" t="s">
        <v>263</v>
      </c>
    </row>
    <row r="33" spans="1:21" ht="21">
      <c r="A33" s="46" t="s">
        <v>129</v>
      </c>
      <c r="B33" s="19"/>
      <c r="C33" s="31">
        <v>0</v>
      </c>
      <c r="D33" s="31"/>
      <c r="E33" s="31">
        <v>-1037688795</v>
      </c>
      <c r="F33" s="31"/>
      <c r="G33" s="31">
        <v>0</v>
      </c>
      <c r="H33" s="31"/>
      <c r="I33" s="31">
        <v>-1037688795</v>
      </c>
      <c r="J33" s="19"/>
      <c r="K33" s="32" t="s">
        <v>264</v>
      </c>
      <c r="L33" s="19"/>
      <c r="M33" s="20">
        <v>0</v>
      </c>
      <c r="N33" s="19"/>
      <c r="O33" s="20">
        <v>7897847</v>
      </c>
      <c r="P33" s="19"/>
      <c r="Q33" s="20">
        <v>0</v>
      </c>
      <c r="R33" s="19"/>
      <c r="S33" s="31">
        <v>7897847</v>
      </c>
      <c r="T33" s="19"/>
      <c r="U33" s="32" t="s">
        <v>265</v>
      </c>
    </row>
    <row r="34" spans="1:21" ht="21">
      <c r="A34" s="46" t="s">
        <v>122</v>
      </c>
      <c r="B34" s="19"/>
      <c r="C34" s="31">
        <v>0</v>
      </c>
      <c r="D34" s="31"/>
      <c r="E34" s="31">
        <v>273761370</v>
      </c>
      <c r="F34" s="31"/>
      <c r="G34" s="31">
        <v>0</v>
      </c>
      <c r="H34" s="31"/>
      <c r="I34" s="31">
        <v>273761370</v>
      </c>
      <c r="J34" s="19"/>
      <c r="K34" s="32" t="s">
        <v>266</v>
      </c>
      <c r="L34" s="19"/>
      <c r="M34" s="20">
        <v>0</v>
      </c>
      <c r="N34" s="19"/>
      <c r="O34" s="20">
        <v>-450650371</v>
      </c>
      <c r="P34" s="19"/>
      <c r="Q34" s="20">
        <v>0</v>
      </c>
      <c r="R34" s="19"/>
      <c r="S34" s="31">
        <v>-450650371</v>
      </c>
      <c r="T34" s="19"/>
      <c r="U34" s="32" t="s">
        <v>267</v>
      </c>
    </row>
    <row r="35" spans="1:21" ht="21">
      <c r="A35" s="46" t="s">
        <v>175</v>
      </c>
      <c r="B35" s="19"/>
      <c r="C35" s="31">
        <v>0</v>
      </c>
      <c r="D35" s="31"/>
      <c r="E35" s="31">
        <v>214714800</v>
      </c>
      <c r="F35" s="31"/>
      <c r="G35" s="31">
        <v>0</v>
      </c>
      <c r="H35" s="31"/>
      <c r="I35" s="31">
        <v>214714800</v>
      </c>
      <c r="J35" s="19"/>
      <c r="K35" s="32" t="s">
        <v>268</v>
      </c>
      <c r="L35" s="19"/>
      <c r="M35" s="20">
        <v>0</v>
      </c>
      <c r="N35" s="19"/>
      <c r="O35" s="20">
        <v>-1352512543</v>
      </c>
      <c r="P35" s="19"/>
      <c r="Q35" s="20">
        <v>0</v>
      </c>
      <c r="R35" s="19"/>
      <c r="S35" s="31">
        <v>-1352512543</v>
      </c>
      <c r="T35" s="19"/>
      <c r="U35" s="32" t="s">
        <v>269</v>
      </c>
    </row>
    <row r="36" spans="1:21" ht="21.75" thickBot="1">
      <c r="A36" s="3" t="s">
        <v>92</v>
      </c>
      <c r="C36" s="23">
        <f>SUM(C9:C35)</f>
        <v>2209235221</v>
      </c>
      <c r="E36" s="23">
        <f>SUM(E9:E35)</f>
        <v>2819065366</v>
      </c>
      <c r="G36" s="23">
        <f>SUM(G9:G35)</f>
        <v>-2959080437</v>
      </c>
      <c r="I36" s="23">
        <f>SUM(I9:I35)</f>
        <v>2069220150</v>
      </c>
      <c r="K36" s="8">
        <f>SUM(K9:K35)</f>
        <v>0</v>
      </c>
      <c r="M36" s="7">
        <f>SUM(M9:M35)</f>
        <v>3068971874</v>
      </c>
      <c r="O36" s="7">
        <f>SUM(O9:O35)</f>
        <v>-8754766841</v>
      </c>
      <c r="Q36" s="7">
        <f>SUM(Q9:Q35)</f>
        <v>-4626975618</v>
      </c>
      <c r="S36" s="23">
        <f>SUM(S9:S35)</f>
        <v>-10312770585</v>
      </c>
      <c r="U36" s="8">
        <f>SUM(U9:U35)</f>
        <v>0</v>
      </c>
    </row>
    <row r="37" spans="1:21" ht="19.5" thickTop="1"/>
  </sheetData>
  <sortState ref="A9:U46">
    <sortCondition descending="1" ref="S9:S46"/>
  </sortState>
  <mergeCells count="17"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</mergeCells>
  <pageMargins left="0.7" right="0.7" top="0.75" bottom="0.75" header="0.3" footer="0.3"/>
  <pageSetup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rightToLeft="1" view="pageBreakPreview" zoomScaleNormal="100" zoomScaleSheetLayoutView="100" workbookViewId="0">
      <selection activeCell="E17" sqref="E17"/>
    </sheetView>
  </sheetViews>
  <sheetFormatPr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7.85546875" style="2" bestFit="1" customWidth="1"/>
    <col min="8" max="8" width="1" style="2" customWidth="1"/>
    <col min="9" max="9" width="19.140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9" style="2" bestFit="1" customWidth="1"/>
    <col min="16" max="16" width="1" style="2" customWidth="1"/>
    <col min="17" max="17" width="20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67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1400/03/31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18" customFormat="1" ht="25.5">
      <c r="A5" s="55" t="s">
        <v>112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7" spans="1:17" ht="30.75" thickBot="1">
      <c r="A7" s="54" t="s">
        <v>71</v>
      </c>
      <c r="C7" s="57" t="s">
        <v>69</v>
      </c>
      <c r="D7" s="57" t="s">
        <v>69</v>
      </c>
      <c r="E7" s="57" t="s">
        <v>69</v>
      </c>
      <c r="F7" s="57" t="s">
        <v>69</v>
      </c>
      <c r="G7" s="57" t="s">
        <v>69</v>
      </c>
      <c r="H7" s="57" t="s">
        <v>69</v>
      </c>
      <c r="I7" s="57" t="s">
        <v>69</v>
      </c>
      <c r="K7" s="57" t="s">
        <v>70</v>
      </c>
      <c r="L7" s="57" t="s">
        <v>70</v>
      </c>
      <c r="M7" s="57" t="s">
        <v>70</v>
      </c>
      <c r="N7" s="57" t="s">
        <v>70</v>
      </c>
      <c r="O7" s="57" t="s">
        <v>70</v>
      </c>
      <c r="P7" s="57" t="s">
        <v>70</v>
      </c>
      <c r="Q7" s="57" t="s">
        <v>70</v>
      </c>
    </row>
    <row r="8" spans="1:17" ht="30.75" thickBot="1">
      <c r="A8" s="57" t="s">
        <v>71</v>
      </c>
      <c r="C8" s="56" t="s">
        <v>91</v>
      </c>
      <c r="D8" s="12"/>
      <c r="E8" s="56" t="s">
        <v>88</v>
      </c>
      <c r="F8" s="12"/>
      <c r="G8" s="56" t="s">
        <v>89</v>
      </c>
      <c r="H8" s="12"/>
      <c r="I8" s="56" t="s">
        <v>92</v>
      </c>
      <c r="K8" s="56" t="s">
        <v>91</v>
      </c>
      <c r="L8" s="12"/>
      <c r="M8" s="63" t="s">
        <v>88</v>
      </c>
      <c r="N8" s="12"/>
      <c r="O8" s="56" t="s">
        <v>89</v>
      </c>
      <c r="P8" s="12"/>
      <c r="Q8" s="56" t="s">
        <v>92</v>
      </c>
    </row>
    <row r="9" spans="1:17">
      <c r="A9" s="2" t="s">
        <v>126</v>
      </c>
      <c r="C9" s="43">
        <v>217063824</v>
      </c>
      <c r="E9" s="43">
        <v>-497120328</v>
      </c>
      <c r="G9" s="43">
        <v>-404960635</v>
      </c>
      <c r="I9" s="43">
        <v>-685017139</v>
      </c>
      <c r="K9" s="43">
        <v>1663220427</v>
      </c>
      <c r="M9" s="43">
        <v>0</v>
      </c>
      <c r="O9" s="43">
        <v>-404960635</v>
      </c>
      <c r="Q9" s="43">
        <v>1258259792</v>
      </c>
    </row>
    <row r="10" spans="1:17">
      <c r="A10" s="19" t="s">
        <v>146</v>
      </c>
      <c r="B10" s="19"/>
      <c r="C10" s="31">
        <v>0</v>
      </c>
      <c r="D10" s="19"/>
      <c r="E10" s="31">
        <v>285941106</v>
      </c>
      <c r="F10" s="19"/>
      <c r="G10" s="31">
        <v>159704106</v>
      </c>
      <c r="H10" s="19"/>
      <c r="I10" s="31">
        <v>445645212</v>
      </c>
      <c r="J10" s="19"/>
      <c r="K10" s="31">
        <v>0</v>
      </c>
      <c r="L10" s="19"/>
      <c r="M10" s="31">
        <v>200983710</v>
      </c>
      <c r="N10" s="19"/>
      <c r="O10" s="31">
        <v>124306580</v>
      </c>
      <c r="P10" s="19"/>
      <c r="Q10" s="31">
        <v>325290290</v>
      </c>
    </row>
    <row r="11" spans="1:17">
      <c r="A11" s="19" t="s">
        <v>168</v>
      </c>
      <c r="B11" s="19"/>
      <c r="C11" s="31">
        <v>0</v>
      </c>
      <c r="D11" s="19"/>
      <c r="E11" s="31">
        <v>-206760525</v>
      </c>
      <c r="F11" s="19"/>
      <c r="G11" s="31">
        <v>294194480</v>
      </c>
      <c r="H11" s="19"/>
      <c r="I11" s="31">
        <v>87433955</v>
      </c>
      <c r="J11" s="19"/>
      <c r="K11" s="31">
        <v>0</v>
      </c>
      <c r="L11" s="19"/>
      <c r="M11" s="31">
        <v>0</v>
      </c>
      <c r="N11" s="19"/>
      <c r="O11" s="31">
        <v>408262880</v>
      </c>
      <c r="P11" s="19"/>
      <c r="Q11" s="31">
        <v>408262880</v>
      </c>
    </row>
    <row r="12" spans="1:17">
      <c r="A12" s="19" t="s">
        <v>145</v>
      </c>
      <c r="B12" s="19"/>
      <c r="C12" s="31">
        <v>0</v>
      </c>
      <c r="D12" s="19"/>
      <c r="E12" s="31">
        <v>-96923229</v>
      </c>
      <c r="F12" s="19"/>
      <c r="G12" s="31">
        <v>114779593</v>
      </c>
      <c r="H12" s="19"/>
      <c r="I12" s="31">
        <v>17856364</v>
      </c>
      <c r="J12" s="19"/>
      <c r="K12" s="31">
        <v>0</v>
      </c>
      <c r="L12" s="19"/>
      <c r="M12" s="31">
        <v>0</v>
      </c>
      <c r="N12" s="19"/>
      <c r="O12" s="31">
        <v>114779593</v>
      </c>
      <c r="P12" s="19"/>
      <c r="Q12" s="31">
        <v>114779593</v>
      </c>
    </row>
    <row r="13" spans="1:17">
      <c r="A13" s="19" t="s">
        <v>191</v>
      </c>
      <c r="B13" s="19"/>
      <c r="C13" s="31">
        <v>0</v>
      </c>
      <c r="D13" s="19"/>
      <c r="E13" s="31">
        <v>0</v>
      </c>
      <c r="F13" s="19"/>
      <c r="G13" s="31">
        <v>0</v>
      </c>
      <c r="H13" s="19"/>
      <c r="I13" s="31">
        <v>0</v>
      </c>
      <c r="J13" s="19"/>
      <c r="K13" s="31">
        <v>0</v>
      </c>
      <c r="L13" s="19"/>
      <c r="M13" s="31">
        <v>0</v>
      </c>
      <c r="N13" s="19"/>
      <c r="O13" s="31">
        <v>434917</v>
      </c>
      <c r="P13" s="19"/>
      <c r="Q13" s="31">
        <v>434917</v>
      </c>
    </row>
    <row r="14" spans="1:17">
      <c r="A14" s="19" t="s">
        <v>164</v>
      </c>
      <c r="B14" s="19"/>
      <c r="C14" s="31">
        <v>0</v>
      </c>
      <c r="D14" s="19"/>
      <c r="E14" s="31">
        <v>0</v>
      </c>
      <c r="F14" s="19"/>
      <c r="G14" s="31">
        <v>0</v>
      </c>
      <c r="H14" s="19"/>
      <c r="I14" s="31">
        <v>0</v>
      </c>
      <c r="J14" s="19"/>
      <c r="K14" s="31">
        <v>160891661</v>
      </c>
      <c r="L14" s="19"/>
      <c r="M14" s="31">
        <v>0</v>
      </c>
      <c r="N14" s="19"/>
      <c r="O14" s="31">
        <v>70095226</v>
      </c>
      <c r="P14" s="19"/>
      <c r="Q14" s="31">
        <v>230986887</v>
      </c>
    </row>
    <row r="15" spans="1:17">
      <c r="A15" s="19" t="s">
        <v>189</v>
      </c>
      <c r="B15" s="19"/>
      <c r="C15" s="31">
        <v>0</v>
      </c>
      <c r="D15" s="19"/>
      <c r="E15" s="31">
        <v>0</v>
      </c>
      <c r="F15" s="19"/>
      <c r="G15" s="31">
        <v>0</v>
      </c>
      <c r="H15" s="19"/>
      <c r="I15" s="31">
        <v>0</v>
      </c>
      <c r="J15" s="19"/>
      <c r="K15" s="31">
        <v>0</v>
      </c>
      <c r="L15" s="19"/>
      <c r="M15" s="31">
        <v>0</v>
      </c>
      <c r="N15" s="19"/>
      <c r="O15" s="31">
        <v>3119146</v>
      </c>
      <c r="P15" s="19"/>
      <c r="Q15" s="31">
        <v>3119146</v>
      </c>
    </row>
    <row r="16" spans="1:17">
      <c r="A16" s="19" t="s">
        <v>171</v>
      </c>
      <c r="B16" s="19"/>
      <c r="C16" s="31">
        <v>0</v>
      </c>
      <c r="D16" s="19"/>
      <c r="E16" s="31">
        <v>0</v>
      </c>
      <c r="F16" s="19"/>
      <c r="G16" s="31">
        <v>0</v>
      </c>
      <c r="H16" s="19"/>
      <c r="I16" s="31">
        <v>0</v>
      </c>
      <c r="J16" s="19"/>
      <c r="K16" s="31">
        <v>0</v>
      </c>
      <c r="L16" s="19"/>
      <c r="M16" s="31">
        <v>0</v>
      </c>
      <c r="N16" s="19"/>
      <c r="O16" s="31">
        <v>399005289</v>
      </c>
      <c r="P16" s="19"/>
      <c r="Q16" s="31">
        <v>399005289</v>
      </c>
    </row>
    <row r="17" spans="1:17">
      <c r="A17" s="19" t="s">
        <v>186</v>
      </c>
      <c r="B17" s="19"/>
      <c r="C17" s="31">
        <v>0</v>
      </c>
      <c r="D17" s="19"/>
      <c r="E17" s="31">
        <v>93930072</v>
      </c>
      <c r="F17" s="19"/>
      <c r="G17" s="31">
        <v>0</v>
      </c>
      <c r="H17" s="19"/>
      <c r="I17" s="31">
        <v>93930072</v>
      </c>
      <c r="J17" s="19"/>
      <c r="K17" s="31">
        <v>0</v>
      </c>
      <c r="L17" s="19"/>
      <c r="M17" s="31">
        <v>194331187</v>
      </c>
      <c r="N17" s="19"/>
      <c r="O17" s="31">
        <v>43702674</v>
      </c>
      <c r="P17" s="19"/>
      <c r="Q17" s="31">
        <v>238033861</v>
      </c>
    </row>
    <row r="18" spans="1:17">
      <c r="A18" s="19" t="s">
        <v>190</v>
      </c>
      <c r="B18" s="19"/>
      <c r="C18" s="31">
        <v>0</v>
      </c>
      <c r="D18" s="19"/>
      <c r="E18" s="31">
        <v>0</v>
      </c>
      <c r="F18" s="19"/>
      <c r="G18" s="31">
        <v>0</v>
      </c>
      <c r="H18" s="19"/>
      <c r="I18" s="31">
        <v>0</v>
      </c>
      <c r="J18" s="19"/>
      <c r="K18" s="31">
        <v>0</v>
      </c>
      <c r="L18" s="19"/>
      <c r="M18" s="31">
        <v>0</v>
      </c>
      <c r="N18" s="19"/>
      <c r="O18" s="31">
        <v>-23096449</v>
      </c>
      <c r="P18" s="19"/>
      <c r="Q18" s="31">
        <v>-23096449</v>
      </c>
    </row>
    <row r="19" spans="1:17">
      <c r="A19" s="19" t="s">
        <v>155</v>
      </c>
      <c r="B19" s="19"/>
      <c r="C19" s="31">
        <v>0</v>
      </c>
      <c r="D19" s="19"/>
      <c r="E19" s="31">
        <v>0</v>
      </c>
      <c r="F19" s="19"/>
      <c r="G19" s="31">
        <v>0</v>
      </c>
      <c r="H19" s="19"/>
      <c r="I19" s="31">
        <v>0</v>
      </c>
      <c r="J19" s="19"/>
      <c r="K19" s="31">
        <v>0</v>
      </c>
      <c r="L19" s="19"/>
      <c r="M19" s="31">
        <v>0</v>
      </c>
      <c r="N19" s="19"/>
      <c r="O19" s="31">
        <v>1209580725</v>
      </c>
      <c r="P19" s="19"/>
      <c r="Q19" s="31">
        <v>1209580725</v>
      </c>
    </row>
    <row r="20" spans="1:17">
      <c r="A20" s="19" t="s">
        <v>160</v>
      </c>
      <c r="B20" s="19"/>
      <c r="C20" s="31">
        <v>2536255167</v>
      </c>
      <c r="D20" s="19"/>
      <c r="E20" s="31">
        <v>0</v>
      </c>
      <c r="F20" s="19"/>
      <c r="G20" s="31">
        <v>0</v>
      </c>
      <c r="H20" s="19"/>
      <c r="I20" s="31">
        <v>2536255167</v>
      </c>
      <c r="J20" s="19"/>
      <c r="K20" s="31">
        <v>7375741836</v>
      </c>
      <c r="L20" s="19"/>
      <c r="M20" s="31">
        <v>3359391000</v>
      </c>
      <c r="N20" s="19"/>
      <c r="O20" s="31">
        <v>0</v>
      </c>
      <c r="P20" s="19"/>
      <c r="Q20" s="31">
        <v>10735132836</v>
      </c>
    </row>
    <row r="21" spans="1:17" ht="19.5" thickBot="1">
      <c r="A21" s="2" t="s">
        <v>92</v>
      </c>
      <c r="C21" s="23">
        <f>SUM(C9:C20)</f>
        <v>2753318991</v>
      </c>
      <c r="E21" s="23">
        <f>SUM(E9:E20)</f>
        <v>-420932904</v>
      </c>
      <c r="G21" s="23">
        <f>SUM(G9:G20)</f>
        <v>163717544</v>
      </c>
      <c r="I21" s="23">
        <f>SUM(I9:I20)</f>
        <v>2496103631</v>
      </c>
      <c r="K21" s="23">
        <f>SUM(K9:K20)</f>
        <v>9199853924</v>
      </c>
      <c r="M21" s="23">
        <f>SUM(M9:M20)</f>
        <v>3754705897</v>
      </c>
      <c r="O21" s="23">
        <f>SUM(O9:O20)</f>
        <v>1945229946</v>
      </c>
      <c r="Q21" s="23">
        <f>SUM(Q9:Q20)</f>
        <v>14899789767</v>
      </c>
    </row>
    <row r="22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"/>
  <sheetViews>
    <sheetView rightToLeft="1" view="pageBreakPreview" zoomScaleNormal="100" zoomScaleSheetLayoutView="100" workbookViewId="0">
      <selection activeCell="C12" sqref="C12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30">
      <c r="A3" s="50" t="s">
        <v>67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ht="30">
      <c r="A4" s="50" t="str">
        <f>سهام!A4</f>
        <v>برای ماه منتهی به 1400/03/31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s="14" customFormat="1" ht="25.5">
      <c r="A5" s="55" t="s">
        <v>113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7" spans="1:12" ht="30.75" thickBot="1">
      <c r="A7" s="57" t="s">
        <v>93</v>
      </c>
      <c r="B7" s="57" t="s">
        <v>93</v>
      </c>
      <c r="C7" s="57" t="s">
        <v>93</v>
      </c>
      <c r="E7" s="57" t="s">
        <v>69</v>
      </c>
      <c r="F7" s="57" t="s">
        <v>69</v>
      </c>
      <c r="G7" s="57" t="s">
        <v>69</v>
      </c>
      <c r="I7" s="57" t="s">
        <v>70</v>
      </c>
      <c r="J7" s="57" t="s">
        <v>70</v>
      </c>
      <c r="K7" s="57" t="s">
        <v>70</v>
      </c>
    </row>
    <row r="8" spans="1:12" ht="30.75" thickBot="1">
      <c r="A8" s="56" t="s">
        <v>94</v>
      </c>
      <c r="B8" s="12"/>
      <c r="C8" s="56" t="s">
        <v>39</v>
      </c>
      <c r="E8" s="56" t="s">
        <v>95</v>
      </c>
      <c r="F8" s="12"/>
      <c r="G8" s="56" t="s">
        <v>96</v>
      </c>
      <c r="I8" s="56" t="s">
        <v>95</v>
      </c>
      <c r="J8" s="12"/>
      <c r="K8" s="56" t="s">
        <v>96</v>
      </c>
    </row>
    <row r="9" spans="1:12">
      <c r="A9" s="2" t="s">
        <v>48</v>
      </c>
      <c r="C9" s="2" t="s">
        <v>50</v>
      </c>
      <c r="E9" s="38">
        <v>4246</v>
      </c>
      <c r="G9" s="44" t="s">
        <v>76</v>
      </c>
      <c r="I9" s="38">
        <v>12602</v>
      </c>
      <c r="J9" s="21"/>
      <c r="K9" s="21" t="s">
        <v>76</v>
      </c>
      <c r="L9" s="4">
        <f t="shared" ref="L9:L22" si="0">SUM(E9:K9)</f>
        <v>16848</v>
      </c>
    </row>
    <row r="10" spans="1:12">
      <c r="A10" s="19" t="s">
        <v>46</v>
      </c>
      <c r="B10" s="19"/>
      <c r="C10" s="19" t="s">
        <v>51</v>
      </c>
      <c r="D10" s="19"/>
      <c r="E10" s="20">
        <v>0</v>
      </c>
      <c r="F10" s="19"/>
      <c r="G10" s="19" t="s">
        <v>76</v>
      </c>
      <c r="H10" s="19"/>
      <c r="I10" s="20">
        <v>1195419</v>
      </c>
      <c r="J10" s="21"/>
      <c r="K10" s="21" t="s">
        <v>76</v>
      </c>
      <c r="L10" s="4">
        <f t="shared" si="0"/>
        <v>1195419</v>
      </c>
    </row>
    <row r="11" spans="1:12">
      <c r="A11" s="19" t="s">
        <v>52</v>
      </c>
      <c r="B11" s="19"/>
      <c r="C11" s="19" t="s">
        <v>53</v>
      </c>
      <c r="D11" s="19"/>
      <c r="E11" s="20">
        <v>14541</v>
      </c>
      <c r="F11" s="19"/>
      <c r="G11" s="19" t="s">
        <v>76</v>
      </c>
      <c r="H11" s="19"/>
      <c r="I11" s="20">
        <v>28596</v>
      </c>
      <c r="J11" s="21"/>
      <c r="K11" s="21" t="s">
        <v>76</v>
      </c>
      <c r="L11" s="4">
        <f t="shared" si="0"/>
        <v>43137</v>
      </c>
    </row>
    <row r="12" spans="1:12">
      <c r="A12" s="19" t="s">
        <v>156</v>
      </c>
      <c r="B12" s="19"/>
      <c r="C12" s="19" t="s">
        <v>196</v>
      </c>
      <c r="D12" s="19"/>
      <c r="E12" s="20">
        <v>1110904108</v>
      </c>
      <c r="F12" s="19"/>
      <c r="G12" s="19" t="s">
        <v>76</v>
      </c>
      <c r="H12" s="19"/>
      <c r="I12" s="20">
        <v>3334083092</v>
      </c>
      <c r="J12" s="21"/>
      <c r="K12" s="21" t="s">
        <v>76</v>
      </c>
      <c r="L12" s="4">
        <f t="shared" si="0"/>
        <v>4444987200</v>
      </c>
    </row>
    <row r="13" spans="1:12">
      <c r="A13" s="19" t="s">
        <v>48</v>
      </c>
      <c r="B13" s="19"/>
      <c r="C13" s="19" t="s">
        <v>55</v>
      </c>
      <c r="D13" s="19"/>
      <c r="E13" s="20">
        <v>171433</v>
      </c>
      <c r="F13" s="19"/>
      <c r="G13" s="19" t="s">
        <v>76</v>
      </c>
      <c r="H13" s="19"/>
      <c r="I13" s="20">
        <v>3459873</v>
      </c>
      <c r="J13" s="21"/>
      <c r="K13" s="21" t="s">
        <v>76</v>
      </c>
      <c r="L13" s="4">
        <f t="shared" si="0"/>
        <v>3631306</v>
      </c>
    </row>
    <row r="14" spans="1:12">
      <c r="A14" s="19" t="s">
        <v>57</v>
      </c>
      <c r="B14" s="19"/>
      <c r="C14" s="19" t="s">
        <v>59</v>
      </c>
      <c r="D14" s="19"/>
      <c r="E14" s="20">
        <v>973</v>
      </c>
      <c r="F14" s="19"/>
      <c r="G14" s="19" t="s">
        <v>76</v>
      </c>
      <c r="H14" s="19"/>
      <c r="I14" s="20">
        <v>2861</v>
      </c>
      <c r="J14" s="21"/>
      <c r="K14" s="21" t="s">
        <v>76</v>
      </c>
      <c r="L14" s="4">
        <f t="shared" si="0"/>
        <v>3834</v>
      </c>
    </row>
    <row r="15" spans="1:12">
      <c r="A15" s="19" t="s">
        <v>60</v>
      </c>
      <c r="B15" s="19"/>
      <c r="C15" s="19" t="s">
        <v>61</v>
      </c>
      <c r="D15" s="19"/>
      <c r="E15" s="20">
        <v>870944</v>
      </c>
      <c r="F15" s="19"/>
      <c r="G15" s="19" t="s">
        <v>76</v>
      </c>
      <c r="H15" s="19"/>
      <c r="I15" s="20">
        <v>2583432</v>
      </c>
      <c r="J15" s="21"/>
      <c r="K15" s="21" t="s">
        <v>76</v>
      </c>
      <c r="L15" s="4">
        <f t="shared" si="0"/>
        <v>3454376</v>
      </c>
    </row>
    <row r="16" spans="1:12">
      <c r="A16" s="19" t="s">
        <v>64</v>
      </c>
      <c r="B16" s="19"/>
      <c r="C16" s="19" t="s">
        <v>65</v>
      </c>
      <c r="D16" s="19"/>
      <c r="E16" s="20">
        <v>107881</v>
      </c>
      <c r="F16" s="19"/>
      <c r="G16" s="19" t="s">
        <v>76</v>
      </c>
      <c r="H16" s="19"/>
      <c r="I16" s="20">
        <v>14412385</v>
      </c>
      <c r="J16" s="21"/>
      <c r="K16" s="21" t="s">
        <v>76</v>
      </c>
      <c r="L16" s="4">
        <f t="shared" si="0"/>
        <v>14520266</v>
      </c>
    </row>
    <row r="17" spans="1:12">
      <c r="A17" s="19" t="s">
        <v>119</v>
      </c>
      <c r="B17" s="19"/>
      <c r="C17" s="19" t="s">
        <v>120</v>
      </c>
      <c r="D17" s="19"/>
      <c r="E17" s="20">
        <v>12130</v>
      </c>
      <c r="F17" s="19"/>
      <c r="G17" s="19" t="s">
        <v>76</v>
      </c>
      <c r="H17" s="19"/>
      <c r="I17" s="20">
        <v>19201</v>
      </c>
      <c r="J17" s="21"/>
      <c r="K17" s="21" t="s">
        <v>76</v>
      </c>
      <c r="L17" s="4"/>
    </row>
    <row r="18" spans="1:12">
      <c r="A18" s="19" t="s">
        <v>64</v>
      </c>
      <c r="B18" s="19"/>
      <c r="C18" s="19" t="s">
        <v>133</v>
      </c>
      <c r="D18" s="19"/>
      <c r="E18" s="20">
        <v>164383576</v>
      </c>
      <c r="F18" s="19"/>
      <c r="G18" s="19" t="s">
        <v>76</v>
      </c>
      <c r="H18" s="19"/>
      <c r="I18" s="20">
        <v>3671083184</v>
      </c>
      <c r="J18" s="21"/>
      <c r="K18" s="21" t="s">
        <v>76</v>
      </c>
      <c r="L18" s="4"/>
    </row>
    <row r="19" spans="1:12">
      <c r="A19" s="19" t="s">
        <v>135</v>
      </c>
      <c r="B19" s="19"/>
      <c r="C19" s="19" t="s">
        <v>136</v>
      </c>
      <c r="D19" s="19"/>
      <c r="E19" s="20">
        <v>4647</v>
      </c>
      <c r="F19" s="19"/>
      <c r="G19" s="19" t="s">
        <v>76</v>
      </c>
      <c r="H19" s="19"/>
      <c r="I19" s="20">
        <v>43391</v>
      </c>
      <c r="J19" s="21"/>
      <c r="K19" s="21" t="s">
        <v>76</v>
      </c>
      <c r="L19" s="4"/>
    </row>
    <row r="20" spans="1:12">
      <c r="A20" s="19" t="s">
        <v>135</v>
      </c>
      <c r="B20" s="19"/>
      <c r="C20" s="19" t="s">
        <v>138</v>
      </c>
      <c r="D20" s="19"/>
      <c r="E20" s="20">
        <v>2547945205</v>
      </c>
      <c r="F20" s="19"/>
      <c r="G20" s="19" t="s">
        <v>76</v>
      </c>
      <c r="H20" s="19"/>
      <c r="I20" s="20">
        <v>6858746917</v>
      </c>
      <c r="J20" s="21"/>
      <c r="K20" s="21" t="s">
        <v>76</v>
      </c>
      <c r="L20" s="4"/>
    </row>
    <row r="21" spans="1:12">
      <c r="A21" s="19" t="s">
        <v>156</v>
      </c>
      <c r="B21" s="19"/>
      <c r="C21" s="19" t="s">
        <v>158</v>
      </c>
      <c r="D21" s="19"/>
      <c r="E21" s="20">
        <v>47124</v>
      </c>
      <c r="F21" s="19"/>
      <c r="G21" s="19" t="s">
        <v>76</v>
      </c>
      <c r="H21" s="19"/>
      <c r="I21" s="20">
        <v>127167</v>
      </c>
      <c r="J21" s="21"/>
      <c r="K21" s="21" t="s">
        <v>76</v>
      </c>
      <c r="L21" s="4"/>
    </row>
    <row r="22" spans="1:12" ht="19.5" thickBot="1">
      <c r="A22" s="2" t="s">
        <v>92</v>
      </c>
      <c r="E22" s="7">
        <f>SUM(E9:E21)</f>
        <v>3824466808</v>
      </c>
      <c r="G22" s="13"/>
      <c r="I22" s="7">
        <f>SUM(I9:I21)</f>
        <v>13885798120</v>
      </c>
      <c r="K22" s="13"/>
      <c r="L22" s="4">
        <f t="shared" si="0"/>
        <v>17710264928</v>
      </c>
    </row>
    <row r="23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12" sqref="A12"/>
    </sheetView>
  </sheetViews>
  <sheetFormatPr defaultRowHeight="18.7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0" t="s">
        <v>0</v>
      </c>
      <c r="B2" s="50"/>
      <c r="C2" s="50"/>
      <c r="D2" s="50"/>
      <c r="E2" s="50"/>
    </row>
    <row r="3" spans="1:5" ht="30">
      <c r="A3" s="50" t="s">
        <v>67</v>
      </c>
      <c r="B3" s="50"/>
      <c r="C3" s="50"/>
      <c r="D3" s="50"/>
      <c r="E3" s="50"/>
    </row>
    <row r="4" spans="1:5" ht="30">
      <c r="A4" s="50" t="str">
        <f>سهام!A4</f>
        <v>برای ماه منتهی به 1400/03/31</v>
      </c>
      <c r="B4" s="50"/>
      <c r="C4" s="50"/>
      <c r="D4" s="50"/>
      <c r="E4" s="50"/>
    </row>
    <row r="5" spans="1:5" customFormat="1" ht="25.5">
      <c r="A5" s="55" t="s">
        <v>114</v>
      </c>
      <c r="B5" s="55"/>
      <c r="C5" s="55"/>
      <c r="D5" s="55"/>
      <c r="E5" s="55"/>
    </row>
    <row r="7" spans="1:5" ht="30.75" thickBot="1">
      <c r="A7" s="54" t="s">
        <v>97</v>
      </c>
      <c r="C7" s="57" t="s">
        <v>69</v>
      </c>
      <c r="E7" s="57" t="s">
        <v>151</v>
      </c>
    </row>
    <row r="8" spans="1:5" ht="30.75" thickBot="1">
      <c r="A8" s="57" t="s">
        <v>97</v>
      </c>
      <c r="C8" s="57" t="s">
        <v>42</v>
      </c>
      <c r="E8" s="57" t="s">
        <v>42</v>
      </c>
    </row>
    <row r="9" spans="1:5" ht="21">
      <c r="A9" s="3" t="s">
        <v>192</v>
      </c>
      <c r="C9" s="38">
        <v>0</v>
      </c>
      <c r="E9" s="38">
        <v>6815</v>
      </c>
    </row>
    <row r="10" spans="1:5" ht="21">
      <c r="A10" s="46" t="s">
        <v>142</v>
      </c>
      <c r="B10" s="19"/>
      <c r="C10" s="20">
        <v>0</v>
      </c>
      <c r="D10" s="19"/>
      <c r="E10" s="20">
        <v>20240408</v>
      </c>
    </row>
    <row r="11" spans="1:5" ht="21.75" thickBot="1">
      <c r="A11" s="3" t="s">
        <v>98</v>
      </c>
      <c r="C11" s="41">
        <v>621836</v>
      </c>
      <c r="E11" s="41">
        <v>21045403</v>
      </c>
    </row>
    <row r="12" spans="1:5" ht="22.5" thickTop="1" thickBot="1">
      <c r="A12" s="3" t="s">
        <v>92</v>
      </c>
      <c r="C12" s="7">
        <f>SUM(C9:C11)</f>
        <v>621836</v>
      </c>
      <c r="E12" s="7">
        <f>SUM(E9:E11)</f>
        <v>41292626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"/>
  <sheetViews>
    <sheetView rightToLeft="1" view="pageBreakPreview" zoomScaleNormal="100" zoomScaleSheetLayoutView="100" workbookViewId="0">
      <selection activeCell="A2" sqref="A2:G2"/>
    </sheetView>
  </sheetViews>
  <sheetFormatPr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0" t="s">
        <v>0</v>
      </c>
      <c r="B2" s="50"/>
      <c r="C2" s="50"/>
      <c r="D2" s="50"/>
      <c r="E2" s="50"/>
      <c r="F2" s="50"/>
      <c r="G2" s="50"/>
    </row>
    <row r="3" spans="1:23" ht="30">
      <c r="A3" s="50" t="s">
        <v>67</v>
      </c>
      <c r="B3" s="50"/>
      <c r="C3" s="50"/>
      <c r="D3" s="50"/>
      <c r="E3" s="50"/>
      <c r="F3" s="50"/>
      <c r="G3" s="50"/>
    </row>
    <row r="4" spans="1:23" ht="30">
      <c r="A4" s="50" t="str">
        <f>سهام!A4</f>
        <v>برای ماه منتهی به 1400/03/31</v>
      </c>
      <c r="B4" s="50"/>
      <c r="C4" s="50"/>
      <c r="D4" s="50"/>
      <c r="E4" s="50"/>
      <c r="F4" s="50"/>
      <c r="G4" s="50"/>
    </row>
    <row r="5" spans="1:23" customFormat="1" ht="25.5">
      <c r="A5" s="55" t="s">
        <v>115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7" spans="1:23" ht="30.75" thickBot="1">
      <c r="A7" s="57" t="s">
        <v>71</v>
      </c>
      <c r="C7" s="57" t="s">
        <v>42</v>
      </c>
      <c r="E7" s="68" t="s">
        <v>90</v>
      </c>
      <c r="G7" s="68" t="s">
        <v>12</v>
      </c>
      <c r="I7" s="4"/>
    </row>
    <row r="8" spans="1:23">
      <c r="A8" s="2" t="s">
        <v>148</v>
      </c>
      <c r="C8" s="38">
        <v>2069220150</v>
      </c>
      <c r="E8" s="47" t="s">
        <v>270</v>
      </c>
      <c r="G8" s="39" t="s">
        <v>271</v>
      </c>
      <c r="I8" s="6"/>
    </row>
    <row r="9" spans="1:23">
      <c r="A9" s="19" t="s">
        <v>149</v>
      </c>
      <c r="B9" s="19"/>
      <c r="C9" s="20">
        <v>2496103631</v>
      </c>
      <c r="D9" s="19"/>
      <c r="E9" s="49" t="s">
        <v>272</v>
      </c>
      <c r="F9" s="19"/>
      <c r="G9" s="32" t="s">
        <v>194</v>
      </c>
      <c r="I9" s="6"/>
    </row>
    <row r="10" spans="1:23" ht="19.5" thickBot="1">
      <c r="A10" s="2" t="s">
        <v>150</v>
      </c>
      <c r="C10" s="41">
        <v>3824466808</v>
      </c>
      <c r="E10" s="48" t="s">
        <v>273</v>
      </c>
      <c r="G10" s="42" t="s">
        <v>178</v>
      </c>
      <c r="I10" s="6"/>
    </row>
    <row r="11" spans="1:23" ht="20.25" thickTop="1" thickBot="1">
      <c r="A11" s="2" t="s">
        <v>92</v>
      </c>
      <c r="C11" s="7">
        <f>SUM(C8:C10)</f>
        <v>8389790589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A9" sqref="A9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1400/03/31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14" customFormat="1" ht="25.5">
      <c r="A5" s="15" t="s">
        <v>102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54" t="s">
        <v>2</v>
      </c>
      <c r="C7" s="57" t="str">
        <f>سهام!C8</f>
        <v>1400/02/31</v>
      </c>
      <c r="D7" s="57" t="s">
        <v>3</v>
      </c>
      <c r="E7" s="57" t="s">
        <v>3</v>
      </c>
      <c r="F7" s="57" t="s">
        <v>3</v>
      </c>
      <c r="G7" s="57" t="s">
        <v>3</v>
      </c>
      <c r="H7" s="57" t="s">
        <v>3</v>
      </c>
      <c r="I7" s="57" t="s">
        <v>3</v>
      </c>
      <c r="K7" s="57" t="str">
        <f>سهام!Q8</f>
        <v>1400/03/31</v>
      </c>
      <c r="L7" s="57" t="s">
        <v>5</v>
      </c>
      <c r="M7" s="57" t="s">
        <v>5</v>
      </c>
      <c r="N7" s="57" t="s">
        <v>5</v>
      </c>
      <c r="O7" s="57" t="s">
        <v>5</v>
      </c>
      <c r="P7" s="57" t="s">
        <v>5</v>
      </c>
      <c r="Q7" s="57" t="s">
        <v>5</v>
      </c>
    </row>
    <row r="8" spans="1:17" ht="30.75" thickBot="1">
      <c r="A8" s="57" t="s">
        <v>2</v>
      </c>
      <c r="C8" s="56" t="s">
        <v>14</v>
      </c>
      <c r="D8" s="9"/>
      <c r="E8" s="56" t="s">
        <v>15</v>
      </c>
      <c r="F8" s="9"/>
      <c r="G8" s="56" t="s">
        <v>16</v>
      </c>
      <c r="H8" s="9"/>
      <c r="I8" s="56" t="s">
        <v>17</v>
      </c>
      <c r="K8" s="56" t="s">
        <v>14</v>
      </c>
      <c r="L8" s="9"/>
      <c r="M8" s="56" t="s">
        <v>15</v>
      </c>
      <c r="N8" s="9"/>
      <c r="O8" s="56" t="s">
        <v>16</v>
      </c>
      <c r="P8" s="9"/>
      <c r="Q8" s="56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view="pageBreakPreview" zoomScale="80" zoomScaleNormal="100" zoomScaleSheetLayoutView="80" workbookViewId="0">
      <selection activeCell="E11" sqref="E11"/>
    </sheetView>
  </sheetViews>
  <sheetFormatPr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7.285156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ht="30">
      <c r="A4" s="50" t="str">
        <f>سهام!A4</f>
        <v>برای ماه منتهی به 1400/03/31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16" customFormat="1" ht="25.5">
      <c r="A5" s="55" t="s">
        <v>103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</row>
    <row r="7" spans="1:37" ht="30.75" thickBot="1">
      <c r="A7" s="57" t="s">
        <v>18</v>
      </c>
      <c r="B7" s="57" t="s">
        <v>18</v>
      </c>
      <c r="C7" s="57" t="s">
        <v>18</v>
      </c>
      <c r="D7" s="57" t="s">
        <v>18</v>
      </c>
      <c r="E7" s="57" t="s">
        <v>18</v>
      </c>
      <c r="F7" s="57" t="s">
        <v>18</v>
      </c>
      <c r="G7" s="57" t="s">
        <v>18</v>
      </c>
      <c r="H7" s="57" t="s">
        <v>18</v>
      </c>
      <c r="I7" s="57" t="s">
        <v>18</v>
      </c>
      <c r="J7" s="57" t="s">
        <v>18</v>
      </c>
      <c r="K7" s="57" t="s">
        <v>18</v>
      </c>
      <c r="L7" s="57" t="s">
        <v>18</v>
      </c>
      <c r="M7" s="57" t="s">
        <v>18</v>
      </c>
      <c r="O7" s="57" t="str">
        <f>سهام!C8</f>
        <v>1400/02/31</v>
      </c>
      <c r="P7" s="57" t="s">
        <v>3</v>
      </c>
      <c r="Q7" s="57" t="s">
        <v>3</v>
      </c>
      <c r="R7" s="57" t="s">
        <v>3</v>
      </c>
      <c r="S7" s="57" t="s">
        <v>3</v>
      </c>
      <c r="U7" s="57" t="s">
        <v>4</v>
      </c>
      <c r="V7" s="57" t="s">
        <v>4</v>
      </c>
      <c r="W7" s="57" t="s">
        <v>4</v>
      </c>
      <c r="X7" s="57" t="s">
        <v>4</v>
      </c>
      <c r="Y7" s="57" t="s">
        <v>4</v>
      </c>
      <c r="Z7" s="57" t="s">
        <v>4</v>
      </c>
      <c r="AA7" s="57" t="s">
        <v>4</v>
      </c>
      <c r="AC7" s="57" t="str">
        <f>سهام!Q8</f>
        <v>1400/03/31</v>
      </c>
      <c r="AD7" s="57" t="s">
        <v>5</v>
      </c>
      <c r="AE7" s="57" t="s">
        <v>5</v>
      </c>
      <c r="AF7" s="57" t="s">
        <v>5</v>
      </c>
      <c r="AG7" s="57" t="s">
        <v>5</v>
      </c>
      <c r="AH7" s="57" t="s">
        <v>5</v>
      </c>
      <c r="AI7" s="57" t="s">
        <v>5</v>
      </c>
      <c r="AJ7" s="57" t="s">
        <v>5</v>
      </c>
      <c r="AK7" s="57" t="s">
        <v>5</v>
      </c>
    </row>
    <row r="8" spans="1:37" s="28" customFormat="1" ht="18">
      <c r="A8" s="58" t="s">
        <v>19</v>
      </c>
      <c r="B8" s="27"/>
      <c r="C8" s="58" t="s">
        <v>20</v>
      </c>
      <c r="D8" s="27"/>
      <c r="E8" s="58" t="s">
        <v>21</v>
      </c>
      <c r="F8" s="27"/>
      <c r="G8" s="58" t="s">
        <v>22</v>
      </c>
      <c r="H8" s="27"/>
      <c r="I8" s="58" t="s">
        <v>23</v>
      </c>
      <c r="J8" s="27"/>
      <c r="K8" s="58" t="s">
        <v>24</v>
      </c>
      <c r="L8" s="27"/>
      <c r="M8" s="58" t="s">
        <v>17</v>
      </c>
      <c r="O8" s="58" t="s">
        <v>6</v>
      </c>
      <c r="P8" s="27"/>
      <c r="Q8" s="58" t="s">
        <v>7</v>
      </c>
      <c r="R8" s="27"/>
      <c r="S8" s="58" t="s">
        <v>8</v>
      </c>
      <c r="U8" s="60" t="s">
        <v>9</v>
      </c>
      <c r="V8" s="60" t="s">
        <v>9</v>
      </c>
      <c r="W8" s="60" t="s">
        <v>9</v>
      </c>
      <c r="Y8" s="60" t="s">
        <v>10</v>
      </c>
      <c r="Z8" s="60" t="s">
        <v>10</v>
      </c>
      <c r="AA8" s="60" t="s">
        <v>10</v>
      </c>
      <c r="AC8" s="58" t="s">
        <v>6</v>
      </c>
      <c r="AD8" s="27"/>
      <c r="AE8" s="58" t="s">
        <v>25</v>
      </c>
      <c r="AF8" s="27"/>
      <c r="AG8" s="58" t="s">
        <v>7</v>
      </c>
      <c r="AH8" s="27"/>
      <c r="AI8" s="58" t="s">
        <v>8</v>
      </c>
      <c r="AJ8" s="27"/>
      <c r="AK8" s="58" t="s">
        <v>12</v>
      </c>
    </row>
    <row r="9" spans="1:37" s="28" customFormat="1" thickBot="1">
      <c r="A9" s="59" t="s">
        <v>19</v>
      </c>
      <c r="B9" s="29"/>
      <c r="C9" s="59" t="s">
        <v>20</v>
      </c>
      <c r="D9" s="29"/>
      <c r="E9" s="59" t="s">
        <v>21</v>
      </c>
      <c r="F9" s="29"/>
      <c r="G9" s="59" t="s">
        <v>22</v>
      </c>
      <c r="H9" s="29"/>
      <c r="I9" s="59" t="s">
        <v>23</v>
      </c>
      <c r="J9" s="29"/>
      <c r="K9" s="59" t="s">
        <v>24</v>
      </c>
      <c r="L9" s="29"/>
      <c r="M9" s="59" t="s">
        <v>17</v>
      </c>
      <c r="O9" s="59" t="s">
        <v>6</v>
      </c>
      <c r="P9" s="29"/>
      <c r="Q9" s="59" t="s">
        <v>7</v>
      </c>
      <c r="R9" s="29"/>
      <c r="S9" s="59" t="s">
        <v>8</v>
      </c>
      <c r="U9" s="59" t="s">
        <v>6</v>
      </c>
      <c r="V9" s="29"/>
      <c r="W9" s="59" t="s">
        <v>7</v>
      </c>
      <c r="Y9" s="59" t="s">
        <v>6</v>
      </c>
      <c r="Z9" s="29"/>
      <c r="AA9" s="59" t="s">
        <v>13</v>
      </c>
      <c r="AC9" s="59" t="s">
        <v>6</v>
      </c>
      <c r="AD9" s="29"/>
      <c r="AE9" s="59" t="s">
        <v>25</v>
      </c>
      <c r="AF9" s="29"/>
      <c r="AG9" s="59" t="s">
        <v>7</v>
      </c>
      <c r="AH9" s="29"/>
      <c r="AI9" s="59" t="s">
        <v>8</v>
      </c>
      <c r="AJ9" s="29"/>
      <c r="AK9" s="59" t="s">
        <v>12</v>
      </c>
    </row>
    <row r="10" spans="1:37">
      <c r="A10" s="2" t="s">
        <v>168</v>
      </c>
      <c r="C10" s="2" t="s">
        <v>26</v>
      </c>
      <c r="E10" s="2" t="s">
        <v>26</v>
      </c>
      <c r="G10" s="2" t="s">
        <v>169</v>
      </c>
      <c r="I10" s="2" t="s">
        <v>170</v>
      </c>
      <c r="K10" s="4">
        <v>0</v>
      </c>
      <c r="M10" s="4">
        <v>0</v>
      </c>
      <c r="O10" s="38">
        <v>6167</v>
      </c>
      <c r="Q10" s="38">
        <v>5852046644</v>
      </c>
      <c r="S10" s="38">
        <v>6079566045</v>
      </c>
      <c r="U10" s="38">
        <v>0</v>
      </c>
      <c r="W10" s="38">
        <v>0</v>
      </c>
      <c r="Y10" s="38">
        <v>6167</v>
      </c>
      <c r="AA10" s="38">
        <v>6167000000</v>
      </c>
      <c r="AC10" s="38">
        <v>0</v>
      </c>
      <c r="AE10" s="20">
        <v>0</v>
      </c>
      <c r="AG10" s="38">
        <v>0</v>
      </c>
      <c r="AI10" s="38">
        <v>0</v>
      </c>
      <c r="AK10" s="39" t="s">
        <v>143</v>
      </c>
    </row>
    <row r="11" spans="1:37">
      <c r="A11" s="19" t="s">
        <v>146</v>
      </c>
      <c r="B11" s="19"/>
      <c r="C11" s="19" t="s">
        <v>26</v>
      </c>
      <c r="D11" s="19"/>
      <c r="E11" s="19" t="s">
        <v>26</v>
      </c>
      <c r="F11" s="19"/>
      <c r="G11" s="19" t="s">
        <v>162</v>
      </c>
      <c r="H11" s="19"/>
      <c r="I11" s="19" t="s">
        <v>163</v>
      </c>
      <c r="J11" s="19"/>
      <c r="K11" s="20">
        <v>0</v>
      </c>
      <c r="L11" s="19"/>
      <c r="M11" s="20">
        <v>0</v>
      </c>
      <c r="N11" s="19"/>
      <c r="O11" s="20">
        <v>25000</v>
      </c>
      <c r="P11" s="19"/>
      <c r="Q11" s="20">
        <v>22232302407</v>
      </c>
      <c r="R11" s="19"/>
      <c r="S11" s="20">
        <v>22915595795</v>
      </c>
      <c r="T11" s="19"/>
      <c r="U11" s="20">
        <v>0</v>
      </c>
      <c r="V11" s="19"/>
      <c r="W11" s="20">
        <v>0</v>
      </c>
      <c r="X11" s="19"/>
      <c r="Y11" s="20">
        <v>12000</v>
      </c>
      <c r="Z11" s="19"/>
      <c r="AA11" s="20">
        <v>11199969638</v>
      </c>
      <c r="AB11" s="19"/>
      <c r="AC11" s="20">
        <v>13000</v>
      </c>
      <c r="AD11" s="19"/>
      <c r="AE11" s="20">
        <v>935652</v>
      </c>
      <c r="AF11" s="19"/>
      <c r="AG11" s="20">
        <v>11560797251</v>
      </c>
      <c r="AH11" s="19"/>
      <c r="AI11" s="20">
        <v>12161271369</v>
      </c>
      <c r="AJ11" s="19"/>
      <c r="AK11" s="32" t="s">
        <v>212</v>
      </c>
    </row>
    <row r="12" spans="1:37">
      <c r="A12" s="19" t="s">
        <v>186</v>
      </c>
      <c r="B12" s="19"/>
      <c r="C12" s="19" t="s">
        <v>26</v>
      </c>
      <c r="D12" s="19"/>
      <c r="E12" s="19" t="s">
        <v>26</v>
      </c>
      <c r="F12" s="19"/>
      <c r="G12" s="19" t="s">
        <v>187</v>
      </c>
      <c r="H12" s="19"/>
      <c r="I12" s="19" t="s">
        <v>188</v>
      </c>
      <c r="J12" s="19"/>
      <c r="K12" s="20">
        <v>0</v>
      </c>
      <c r="L12" s="19"/>
      <c r="M12" s="20">
        <v>0</v>
      </c>
      <c r="N12" s="19"/>
      <c r="O12" s="20">
        <v>5450</v>
      </c>
      <c r="P12" s="19"/>
      <c r="Q12" s="20">
        <v>5178438421</v>
      </c>
      <c r="R12" s="19"/>
      <c r="S12" s="20">
        <v>5278839536</v>
      </c>
      <c r="T12" s="19"/>
      <c r="U12" s="20">
        <v>0</v>
      </c>
      <c r="V12" s="19"/>
      <c r="W12" s="20">
        <v>0</v>
      </c>
      <c r="X12" s="19"/>
      <c r="Y12" s="20">
        <v>0</v>
      </c>
      <c r="Z12" s="19"/>
      <c r="AA12" s="20">
        <v>0</v>
      </c>
      <c r="AB12" s="19"/>
      <c r="AC12" s="20">
        <v>5450</v>
      </c>
      <c r="AD12" s="19"/>
      <c r="AE12" s="20">
        <v>986008</v>
      </c>
      <c r="AF12" s="19"/>
      <c r="AG12" s="20">
        <v>5178438421</v>
      </c>
      <c r="AH12" s="19"/>
      <c r="AI12" s="20">
        <v>5372769608</v>
      </c>
      <c r="AJ12" s="19"/>
      <c r="AK12" s="32" t="s">
        <v>217</v>
      </c>
    </row>
    <row r="13" spans="1:37">
      <c r="A13" s="19" t="s">
        <v>145</v>
      </c>
      <c r="B13" s="19"/>
      <c r="C13" s="19" t="s">
        <v>26</v>
      </c>
      <c r="D13" s="19"/>
      <c r="E13" s="19" t="s">
        <v>26</v>
      </c>
      <c r="F13" s="19"/>
      <c r="G13" s="19" t="s">
        <v>166</v>
      </c>
      <c r="H13" s="19"/>
      <c r="I13" s="19" t="s">
        <v>167</v>
      </c>
      <c r="J13" s="19"/>
      <c r="K13" s="20">
        <v>0</v>
      </c>
      <c r="L13" s="19"/>
      <c r="M13" s="20">
        <v>0</v>
      </c>
      <c r="N13" s="19"/>
      <c r="O13" s="20">
        <v>3600</v>
      </c>
      <c r="P13" s="19"/>
      <c r="Q13" s="20">
        <v>3211229326</v>
      </c>
      <c r="R13" s="19"/>
      <c r="S13" s="20">
        <v>3318738769</v>
      </c>
      <c r="T13" s="19"/>
      <c r="U13" s="20">
        <v>0</v>
      </c>
      <c r="V13" s="19"/>
      <c r="W13" s="20">
        <v>0</v>
      </c>
      <c r="X13" s="19"/>
      <c r="Y13" s="20">
        <v>3600</v>
      </c>
      <c r="Z13" s="19"/>
      <c r="AA13" s="20">
        <v>3336595133</v>
      </c>
      <c r="AB13" s="19"/>
      <c r="AC13" s="20">
        <v>0</v>
      </c>
      <c r="AD13" s="19"/>
      <c r="AE13" s="20">
        <v>0</v>
      </c>
      <c r="AF13" s="19"/>
      <c r="AG13" s="20">
        <v>0</v>
      </c>
      <c r="AH13" s="19"/>
      <c r="AI13" s="20">
        <v>0</v>
      </c>
      <c r="AJ13" s="19"/>
      <c r="AK13" s="32" t="s">
        <v>143</v>
      </c>
    </row>
    <row r="14" spans="1:37">
      <c r="A14" s="19" t="s">
        <v>160</v>
      </c>
      <c r="B14" s="19"/>
      <c r="C14" s="19" t="s">
        <v>26</v>
      </c>
      <c r="D14" s="19"/>
      <c r="E14" s="19" t="s">
        <v>26</v>
      </c>
      <c r="F14" s="19"/>
      <c r="G14" s="19" t="s">
        <v>127</v>
      </c>
      <c r="H14" s="19"/>
      <c r="I14" s="19" t="s">
        <v>128</v>
      </c>
      <c r="J14" s="19"/>
      <c r="K14" s="20">
        <v>18</v>
      </c>
      <c r="L14" s="19"/>
      <c r="M14" s="20">
        <v>18</v>
      </c>
      <c r="N14" s="19"/>
      <c r="O14" s="20">
        <v>168000</v>
      </c>
      <c r="P14" s="19"/>
      <c r="Q14" s="20">
        <v>168075647968</v>
      </c>
      <c r="R14" s="19"/>
      <c r="S14" s="20">
        <v>175528179750</v>
      </c>
      <c r="T14" s="19"/>
      <c r="U14" s="20">
        <v>0</v>
      </c>
      <c r="V14" s="19"/>
      <c r="W14" s="20">
        <v>0</v>
      </c>
      <c r="X14" s="19"/>
      <c r="Y14" s="20">
        <v>0</v>
      </c>
      <c r="Z14" s="19"/>
      <c r="AA14" s="20">
        <v>0</v>
      </c>
      <c r="AB14" s="19"/>
      <c r="AC14" s="20">
        <v>168000</v>
      </c>
      <c r="AD14" s="19"/>
      <c r="AE14" s="20">
        <v>1045000</v>
      </c>
      <c r="AF14" s="19"/>
      <c r="AG14" s="20">
        <v>168075647968</v>
      </c>
      <c r="AH14" s="19"/>
      <c r="AI14" s="20">
        <v>175528179750</v>
      </c>
      <c r="AJ14" s="19"/>
      <c r="AK14" s="32" t="s">
        <v>218</v>
      </c>
    </row>
    <row r="15" spans="1:37">
      <c r="A15" s="19" t="s">
        <v>126</v>
      </c>
      <c r="B15" s="19"/>
      <c r="C15" s="19" t="s">
        <v>26</v>
      </c>
      <c r="D15" s="19"/>
      <c r="E15" s="19" t="s">
        <v>26</v>
      </c>
      <c r="F15" s="19"/>
      <c r="G15" s="19" t="s">
        <v>124</v>
      </c>
      <c r="H15" s="19"/>
      <c r="I15" s="19" t="s">
        <v>125</v>
      </c>
      <c r="J15" s="19"/>
      <c r="K15" s="20">
        <v>17</v>
      </c>
      <c r="L15" s="19"/>
      <c r="M15" s="20">
        <v>17</v>
      </c>
      <c r="N15" s="19"/>
      <c r="O15" s="20">
        <v>50100</v>
      </c>
      <c r="P15" s="19"/>
      <c r="Q15" s="20">
        <v>48025262879</v>
      </c>
      <c r="R15" s="19"/>
      <c r="S15" s="20">
        <v>50088164374</v>
      </c>
      <c r="T15" s="19"/>
      <c r="U15" s="20">
        <v>0</v>
      </c>
      <c r="V15" s="19"/>
      <c r="W15" s="20">
        <v>0</v>
      </c>
      <c r="X15" s="19"/>
      <c r="Y15" s="20">
        <v>50100</v>
      </c>
      <c r="Z15" s="19"/>
      <c r="AA15" s="20">
        <v>49186083411</v>
      </c>
      <c r="AB15" s="19"/>
      <c r="AC15" s="20">
        <v>0</v>
      </c>
      <c r="AD15" s="19"/>
      <c r="AE15" s="20">
        <v>0</v>
      </c>
      <c r="AF15" s="19"/>
      <c r="AG15" s="20">
        <v>0</v>
      </c>
      <c r="AH15" s="19"/>
      <c r="AI15" s="20">
        <v>0</v>
      </c>
      <c r="AJ15" s="19"/>
      <c r="AK15" s="32" t="s">
        <v>143</v>
      </c>
    </row>
    <row r="16" spans="1:37" ht="19.5" thickBot="1">
      <c r="A16" s="2" t="s">
        <v>92</v>
      </c>
      <c r="K16" s="4"/>
      <c r="M16" s="4"/>
      <c r="O16" s="7">
        <f>SUM(O10:O15)</f>
        <v>258317</v>
      </c>
      <c r="Q16" s="7">
        <f>SUM(Q10:Q15)</f>
        <v>252574927645</v>
      </c>
      <c r="S16" s="7">
        <f>SUM(S10:S15)</f>
        <v>263209084269</v>
      </c>
      <c r="U16" s="7">
        <f>SUM(U10:U15)</f>
        <v>0</v>
      </c>
      <c r="W16" s="7">
        <f>SUM(W10:W15)</f>
        <v>0</v>
      </c>
      <c r="Y16" s="7">
        <f>SUM(Y10:Y15)</f>
        <v>71867</v>
      </c>
      <c r="AA16" s="7">
        <f>SUM(AA10:AA15)</f>
        <v>69889648182</v>
      </c>
      <c r="AC16" s="7">
        <f>SUM(AC10:AC15)</f>
        <v>186450</v>
      </c>
      <c r="AE16" s="20" t="s">
        <v>99</v>
      </c>
      <c r="AG16" s="7">
        <f>SUM(AG10:AG15)</f>
        <v>184814883640</v>
      </c>
      <c r="AI16" s="7">
        <f>SUM(AI10:AI15)</f>
        <v>193062220727</v>
      </c>
      <c r="AK16" s="8">
        <f>SUM(AK10:AK15)</f>
        <v>0</v>
      </c>
    </row>
    <row r="17" spans="11:37" ht="19.5" thickTop="1">
      <c r="K17" s="4"/>
      <c r="M17" s="4"/>
      <c r="O17" s="20"/>
      <c r="Q17" s="20"/>
      <c r="S17" s="20"/>
      <c r="U17" s="20"/>
      <c r="W17" s="20"/>
      <c r="Y17" s="20"/>
      <c r="AA17" s="20"/>
      <c r="AC17" s="20"/>
      <c r="AE17" s="20"/>
      <c r="AG17" s="20"/>
      <c r="AI17" s="20"/>
      <c r="AK17" s="32"/>
    </row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C9" sqref="C9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30">
      <c r="A4" s="50" t="str">
        <f>سهام!A4</f>
        <v>برای ماه منتهی به 1400/03/31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s="14" customFormat="1" ht="25.5" customHeight="1">
      <c r="A5" s="61" t="s">
        <v>104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s="14" customFormat="1" ht="20.25">
      <c r="A6" s="61" t="s">
        <v>105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8" spans="1:13" ht="30.75" thickBot="1">
      <c r="A8" s="54" t="s">
        <v>2</v>
      </c>
      <c r="C8" s="57" t="str">
        <f>سهام!Q8</f>
        <v>1400/03/31</v>
      </c>
      <c r="D8" s="57" t="s">
        <v>5</v>
      </c>
      <c r="E8" s="57" t="s">
        <v>5</v>
      </c>
      <c r="F8" s="57" t="s">
        <v>5</v>
      </c>
      <c r="G8" s="57" t="s">
        <v>5</v>
      </c>
      <c r="H8" s="57" t="s">
        <v>5</v>
      </c>
      <c r="I8" s="57" t="s">
        <v>5</v>
      </c>
      <c r="J8" s="57" t="s">
        <v>5</v>
      </c>
      <c r="K8" s="57" t="s">
        <v>5</v>
      </c>
      <c r="L8" s="57" t="s">
        <v>5</v>
      </c>
      <c r="M8" s="57" t="s">
        <v>5</v>
      </c>
    </row>
    <row r="9" spans="1:13" ht="30.75" thickBot="1">
      <c r="A9" s="57" t="s">
        <v>2</v>
      </c>
      <c r="C9" s="56" t="s">
        <v>6</v>
      </c>
      <c r="D9" s="12"/>
      <c r="E9" s="56" t="s">
        <v>28</v>
      </c>
      <c r="F9" s="12"/>
      <c r="G9" s="56" t="s">
        <v>29</v>
      </c>
      <c r="H9" s="12"/>
      <c r="I9" s="56" t="s">
        <v>30</v>
      </c>
      <c r="J9" s="12"/>
      <c r="K9" s="56" t="s">
        <v>31</v>
      </c>
      <c r="L9" s="12"/>
      <c r="M9" s="56" t="s">
        <v>32</v>
      </c>
    </row>
    <row r="10" spans="1:13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1" zoomScaleNormal="100" zoomScaleSheetLayoutView="100" workbookViewId="0">
      <selection activeCell="K8" sqref="K8:K9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ht="30">
      <c r="A4" s="50" t="str">
        <f>سهام!A4</f>
        <v>برای ماه منتهی به 1400/03/31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</row>
    <row r="5" spans="1:31" s="14" customFormat="1" ht="25.5">
      <c r="A5" s="55" t="s">
        <v>106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</row>
    <row r="7" spans="1:31" ht="30.75" thickBot="1">
      <c r="A7" s="57" t="s">
        <v>33</v>
      </c>
      <c r="B7" s="57" t="s">
        <v>33</v>
      </c>
      <c r="C7" s="57" t="s">
        <v>33</v>
      </c>
      <c r="D7" s="57" t="s">
        <v>33</v>
      </c>
      <c r="E7" s="57" t="s">
        <v>33</v>
      </c>
      <c r="F7" s="57" t="s">
        <v>33</v>
      </c>
      <c r="G7" s="57" t="s">
        <v>33</v>
      </c>
      <c r="H7" s="57" t="s">
        <v>33</v>
      </c>
      <c r="I7" s="57" t="s">
        <v>33</v>
      </c>
      <c r="K7" s="57" t="str">
        <f>سهام!C8</f>
        <v>1400/02/31</v>
      </c>
      <c r="L7" s="57" t="s">
        <v>3</v>
      </c>
      <c r="M7" s="57" t="s">
        <v>3</v>
      </c>
      <c r="N7" s="57" t="s">
        <v>3</v>
      </c>
      <c r="O7" s="57" t="s">
        <v>3</v>
      </c>
      <c r="Q7" s="57" t="s">
        <v>4</v>
      </c>
      <c r="R7" s="57" t="s">
        <v>4</v>
      </c>
      <c r="S7" s="57" t="s">
        <v>4</v>
      </c>
      <c r="T7" s="57" t="s">
        <v>4</v>
      </c>
      <c r="U7" s="57" t="s">
        <v>4</v>
      </c>
      <c r="V7" s="57" t="s">
        <v>4</v>
      </c>
      <c r="W7" s="57" t="s">
        <v>4</v>
      </c>
      <c r="Y7" s="57" t="str">
        <f>سهام!Q8</f>
        <v>1400/03/31</v>
      </c>
      <c r="Z7" s="57" t="s">
        <v>5</v>
      </c>
      <c r="AA7" s="57" t="s">
        <v>5</v>
      </c>
      <c r="AB7" s="57" t="s">
        <v>5</v>
      </c>
      <c r="AC7" s="57" t="s">
        <v>5</v>
      </c>
      <c r="AD7" s="57" t="s">
        <v>5</v>
      </c>
      <c r="AE7" s="57" t="s">
        <v>5</v>
      </c>
    </row>
    <row r="8" spans="1:31" ht="30">
      <c r="A8" s="62" t="s">
        <v>34</v>
      </c>
      <c r="B8" s="10"/>
      <c r="C8" s="62" t="s">
        <v>23</v>
      </c>
      <c r="D8" s="10"/>
      <c r="E8" s="62" t="s">
        <v>24</v>
      </c>
      <c r="F8" s="10"/>
      <c r="G8" s="62" t="s">
        <v>35</v>
      </c>
      <c r="H8" s="10"/>
      <c r="I8" s="62" t="s">
        <v>21</v>
      </c>
      <c r="K8" s="62" t="s">
        <v>6</v>
      </c>
      <c r="L8" s="10"/>
      <c r="M8" s="62" t="s">
        <v>7</v>
      </c>
      <c r="N8" s="10"/>
      <c r="O8" s="62" t="s">
        <v>8</v>
      </c>
      <c r="Q8" s="62" t="s">
        <v>9</v>
      </c>
      <c r="R8" s="62" t="s">
        <v>9</v>
      </c>
      <c r="S8" s="62" t="s">
        <v>9</v>
      </c>
      <c r="T8" s="10"/>
      <c r="U8" s="62" t="s">
        <v>10</v>
      </c>
      <c r="V8" s="62" t="s">
        <v>10</v>
      </c>
      <c r="W8" s="62" t="s">
        <v>10</v>
      </c>
      <c r="Y8" s="62" t="s">
        <v>6</v>
      </c>
      <c r="Z8" s="10"/>
      <c r="AA8" s="62" t="s">
        <v>7</v>
      </c>
      <c r="AB8" s="10"/>
      <c r="AC8" s="62" t="s">
        <v>8</v>
      </c>
      <c r="AD8" s="10"/>
      <c r="AE8" s="62" t="s">
        <v>36</v>
      </c>
    </row>
    <row r="9" spans="1:31" ht="30.75" thickBot="1">
      <c r="A9" s="57" t="s">
        <v>34</v>
      </c>
      <c r="B9" s="11"/>
      <c r="C9" s="57" t="s">
        <v>23</v>
      </c>
      <c r="D9" s="11"/>
      <c r="E9" s="57" t="s">
        <v>24</v>
      </c>
      <c r="F9" s="11"/>
      <c r="G9" s="57" t="s">
        <v>35</v>
      </c>
      <c r="H9" s="11"/>
      <c r="I9" s="57" t="s">
        <v>21</v>
      </c>
      <c r="K9" s="57" t="s">
        <v>6</v>
      </c>
      <c r="L9" s="11"/>
      <c r="M9" s="57" t="s">
        <v>7</v>
      </c>
      <c r="N9" s="11"/>
      <c r="O9" s="57" t="s">
        <v>8</v>
      </c>
      <c r="Q9" s="57" t="s">
        <v>6</v>
      </c>
      <c r="R9" s="11"/>
      <c r="S9" s="57" t="s">
        <v>7</v>
      </c>
      <c r="T9" s="11"/>
      <c r="U9" s="57" t="s">
        <v>6</v>
      </c>
      <c r="V9" s="11"/>
      <c r="W9" s="57" t="s">
        <v>13</v>
      </c>
      <c r="Y9" s="57" t="s">
        <v>6</v>
      </c>
      <c r="Z9" s="11"/>
      <c r="AA9" s="57" t="s">
        <v>7</v>
      </c>
      <c r="AB9" s="11"/>
      <c r="AC9" s="57" t="s">
        <v>8</v>
      </c>
      <c r="AD9" s="11"/>
      <c r="AE9" s="57" t="s">
        <v>36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5"/>
  <sheetViews>
    <sheetView rightToLeft="1" view="pageBreakPreview" topLeftCell="A4" zoomScaleNormal="100" zoomScaleSheetLayoutView="100" workbookViewId="0">
      <selection activeCell="E8" sqref="E8"/>
    </sheetView>
  </sheetViews>
  <sheetFormatPr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1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1" ht="30">
      <c r="A4" s="50" t="str">
        <f>سهام!A4</f>
        <v>برای ماه منتهی به 1400/03/31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1" s="14" customFormat="1" ht="25.5">
      <c r="A5" s="55" t="s">
        <v>107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7" spans="1:21" ht="30.75" thickBot="1">
      <c r="A7" s="54" t="s">
        <v>37</v>
      </c>
      <c r="C7" s="57" t="s">
        <v>38</v>
      </c>
      <c r="D7" s="57" t="s">
        <v>38</v>
      </c>
      <c r="E7" s="57" t="s">
        <v>38</v>
      </c>
      <c r="F7" s="57" t="s">
        <v>38</v>
      </c>
      <c r="G7" s="57" t="s">
        <v>38</v>
      </c>
      <c r="H7" s="57" t="s">
        <v>38</v>
      </c>
      <c r="I7" s="57" t="s">
        <v>38</v>
      </c>
      <c r="K7" s="57" t="str">
        <f>سهام!C8</f>
        <v>1400/02/31</v>
      </c>
      <c r="M7" s="57" t="s">
        <v>4</v>
      </c>
      <c r="N7" s="57" t="s">
        <v>4</v>
      </c>
      <c r="O7" s="57" t="s">
        <v>4</v>
      </c>
      <c r="Q7" s="57" t="str">
        <f>سهام!Q8</f>
        <v>1400/03/31</v>
      </c>
      <c r="R7" s="57" t="s">
        <v>5</v>
      </c>
      <c r="S7" s="57" t="s">
        <v>5</v>
      </c>
    </row>
    <row r="8" spans="1:21" ht="30.75" thickBot="1">
      <c r="A8" s="57" t="s">
        <v>37</v>
      </c>
      <c r="C8" s="56" t="s">
        <v>39</v>
      </c>
      <c r="D8" s="12"/>
      <c r="E8" s="56" t="s">
        <v>40</v>
      </c>
      <c r="F8" s="12"/>
      <c r="G8" s="56" t="s">
        <v>41</v>
      </c>
      <c r="H8" s="12"/>
      <c r="I8" s="56" t="s">
        <v>24</v>
      </c>
      <c r="K8" s="56" t="s">
        <v>42</v>
      </c>
      <c r="M8" s="56" t="s">
        <v>43</v>
      </c>
      <c r="N8" s="12"/>
      <c r="O8" s="56" t="s">
        <v>44</v>
      </c>
      <c r="Q8" s="56" t="s">
        <v>42</v>
      </c>
      <c r="R8" s="12"/>
      <c r="S8" s="56" t="s">
        <v>36</v>
      </c>
    </row>
    <row r="9" spans="1:21">
      <c r="A9" s="2" t="s">
        <v>48</v>
      </c>
      <c r="C9" s="2" t="s">
        <v>116</v>
      </c>
      <c r="E9" s="2" t="s">
        <v>47</v>
      </c>
      <c r="G9" s="2" t="s">
        <v>49</v>
      </c>
      <c r="I9" s="2">
        <v>0</v>
      </c>
      <c r="K9" s="38">
        <v>20000000</v>
      </c>
      <c r="M9" s="38">
        <v>0</v>
      </c>
      <c r="O9" s="38">
        <v>0</v>
      </c>
      <c r="Q9" s="38">
        <v>20000000</v>
      </c>
      <c r="S9" s="39" t="s">
        <v>143</v>
      </c>
    </row>
    <row r="10" spans="1:21">
      <c r="A10" s="19" t="s">
        <v>48</v>
      </c>
      <c r="B10" s="19"/>
      <c r="C10" s="19" t="s">
        <v>50</v>
      </c>
      <c r="D10" s="19"/>
      <c r="E10" s="19" t="s">
        <v>45</v>
      </c>
      <c r="F10" s="19"/>
      <c r="G10" s="19" t="s">
        <v>49</v>
      </c>
      <c r="H10" s="19"/>
      <c r="I10" s="19">
        <v>0</v>
      </c>
      <c r="J10" s="19"/>
      <c r="K10" s="20">
        <v>41504247</v>
      </c>
      <c r="L10" s="19"/>
      <c r="M10" s="20">
        <v>6177034246</v>
      </c>
      <c r="N10" s="19"/>
      <c r="O10" s="20">
        <v>6218038493</v>
      </c>
      <c r="P10" s="19"/>
      <c r="Q10" s="20">
        <v>500000</v>
      </c>
      <c r="R10" s="19"/>
      <c r="S10" s="32" t="s">
        <v>143</v>
      </c>
    </row>
    <row r="11" spans="1:21">
      <c r="A11" s="19" t="s">
        <v>52</v>
      </c>
      <c r="B11" s="19"/>
      <c r="C11" s="19" t="s">
        <v>53</v>
      </c>
      <c r="D11" s="19"/>
      <c r="E11" s="19" t="s">
        <v>45</v>
      </c>
      <c r="F11" s="19"/>
      <c r="G11" s="19" t="s">
        <v>54</v>
      </c>
      <c r="H11" s="19"/>
      <c r="I11" s="19">
        <v>0</v>
      </c>
      <c r="J11" s="19"/>
      <c r="K11" s="20">
        <v>859666</v>
      </c>
      <c r="L11" s="19"/>
      <c r="M11" s="20">
        <v>14541</v>
      </c>
      <c r="N11" s="19"/>
      <c r="O11" s="20">
        <v>0</v>
      </c>
      <c r="P11" s="19"/>
      <c r="Q11" s="20">
        <v>874207</v>
      </c>
      <c r="R11" s="19"/>
      <c r="S11" s="32" t="s">
        <v>143</v>
      </c>
    </row>
    <row r="12" spans="1:21">
      <c r="A12" s="19" t="s">
        <v>156</v>
      </c>
      <c r="B12" s="19"/>
      <c r="C12" s="19" t="s">
        <v>196</v>
      </c>
      <c r="D12" s="19"/>
      <c r="E12" s="19" t="s">
        <v>62</v>
      </c>
      <c r="F12" s="19"/>
      <c r="G12" s="19" t="s">
        <v>157</v>
      </c>
      <c r="H12" s="19"/>
      <c r="I12" s="19">
        <v>20</v>
      </c>
      <c r="J12" s="19"/>
      <c r="K12" s="20">
        <v>65400000000</v>
      </c>
      <c r="L12" s="19"/>
      <c r="M12" s="20">
        <v>0</v>
      </c>
      <c r="N12" s="19"/>
      <c r="O12" s="20">
        <v>0</v>
      </c>
      <c r="P12" s="19"/>
      <c r="Q12" s="20">
        <v>65400000000</v>
      </c>
      <c r="R12" s="19"/>
      <c r="S12" s="32" t="s">
        <v>219</v>
      </c>
    </row>
    <row r="13" spans="1:21">
      <c r="A13" s="19" t="s">
        <v>48</v>
      </c>
      <c r="B13" s="19"/>
      <c r="C13" s="19" t="s">
        <v>55</v>
      </c>
      <c r="D13" s="19"/>
      <c r="E13" s="19" t="s">
        <v>45</v>
      </c>
      <c r="F13" s="19"/>
      <c r="G13" s="19" t="s">
        <v>56</v>
      </c>
      <c r="H13" s="19"/>
      <c r="I13" s="19">
        <v>0</v>
      </c>
      <c r="J13" s="19"/>
      <c r="K13" s="20">
        <v>4995892492</v>
      </c>
      <c r="L13" s="19"/>
      <c r="M13" s="20">
        <v>143698326871</v>
      </c>
      <c r="N13" s="19"/>
      <c r="O13" s="20">
        <v>146194622909</v>
      </c>
      <c r="P13" s="19"/>
      <c r="Q13" s="20">
        <v>2499596454</v>
      </c>
      <c r="R13" s="19"/>
      <c r="S13" s="32" t="s">
        <v>194</v>
      </c>
    </row>
    <row r="14" spans="1:21">
      <c r="A14" s="19" t="s">
        <v>57</v>
      </c>
      <c r="B14" s="19"/>
      <c r="C14" s="19" t="s">
        <v>117</v>
      </c>
      <c r="D14" s="19"/>
      <c r="E14" s="19" t="s">
        <v>47</v>
      </c>
      <c r="F14" s="19"/>
      <c r="G14" s="19" t="s">
        <v>58</v>
      </c>
      <c r="H14" s="19"/>
      <c r="I14" s="19">
        <v>0</v>
      </c>
      <c r="J14" s="19"/>
      <c r="K14" s="20">
        <v>80931590</v>
      </c>
      <c r="L14" s="19"/>
      <c r="M14" s="20">
        <v>870944</v>
      </c>
      <c r="N14" s="19"/>
      <c r="O14" s="20">
        <v>0</v>
      </c>
      <c r="P14" s="19"/>
      <c r="Q14" s="20">
        <v>81802534</v>
      </c>
      <c r="R14" s="19"/>
      <c r="S14" s="32" t="s">
        <v>214</v>
      </c>
    </row>
    <row r="15" spans="1:21">
      <c r="A15" s="19" t="s">
        <v>57</v>
      </c>
      <c r="B15" s="19"/>
      <c r="C15" s="19" t="s">
        <v>59</v>
      </c>
      <c r="D15" s="19"/>
      <c r="E15" s="19" t="s">
        <v>45</v>
      </c>
      <c r="F15" s="19"/>
      <c r="G15" s="19" t="s">
        <v>58</v>
      </c>
      <c r="H15" s="19"/>
      <c r="I15" s="19">
        <v>0</v>
      </c>
      <c r="J15" s="19"/>
      <c r="K15" s="20">
        <v>114506</v>
      </c>
      <c r="L15" s="19"/>
      <c r="M15" s="20">
        <v>973</v>
      </c>
      <c r="N15" s="19"/>
      <c r="O15" s="20">
        <v>0</v>
      </c>
      <c r="P15" s="19"/>
      <c r="Q15" s="20">
        <v>115479</v>
      </c>
      <c r="R15" s="19"/>
      <c r="S15" s="32" t="s">
        <v>143</v>
      </c>
    </row>
    <row r="16" spans="1:21">
      <c r="A16" s="19" t="s">
        <v>60</v>
      </c>
      <c r="B16" s="19"/>
      <c r="C16" s="19" t="s">
        <v>61</v>
      </c>
      <c r="D16" s="19"/>
      <c r="E16" s="19" t="s">
        <v>62</v>
      </c>
      <c r="F16" s="19"/>
      <c r="G16" s="19" t="s">
        <v>63</v>
      </c>
      <c r="H16" s="19"/>
      <c r="I16" s="19">
        <v>0</v>
      </c>
      <c r="J16" s="19"/>
      <c r="K16" s="20">
        <v>56970356</v>
      </c>
      <c r="L16" s="19"/>
      <c r="M16" s="20">
        <v>0</v>
      </c>
      <c r="N16" s="19"/>
      <c r="O16" s="20">
        <v>0</v>
      </c>
      <c r="P16" s="19"/>
      <c r="Q16" s="20">
        <v>56970356</v>
      </c>
      <c r="R16" s="19"/>
      <c r="S16" s="32" t="s">
        <v>147</v>
      </c>
    </row>
    <row r="17" spans="1:19">
      <c r="A17" s="19" t="s">
        <v>64</v>
      </c>
      <c r="B17" s="19"/>
      <c r="C17" s="19" t="s">
        <v>65</v>
      </c>
      <c r="D17" s="19"/>
      <c r="E17" s="19" t="s">
        <v>45</v>
      </c>
      <c r="F17" s="19"/>
      <c r="G17" s="19" t="s">
        <v>27</v>
      </c>
      <c r="H17" s="19"/>
      <c r="I17" s="19">
        <v>0</v>
      </c>
      <c r="J17" s="19"/>
      <c r="K17" s="20">
        <v>24321971</v>
      </c>
      <c r="L17" s="19"/>
      <c r="M17" s="20">
        <v>101753532537</v>
      </c>
      <c r="N17" s="19"/>
      <c r="O17" s="20">
        <v>101710500000</v>
      </c>
      <c r="P17" s="19"/>
      <c r="Q17" s="20">
        <v>67354508</v>
      </c>
      <c r="R17" s="19"/>
      <c r="S17" s="32" t="s">
        <v>147</v>
      </c>
    </row>
    <row r="18" spans="1:19">
      <c r="A18" s="19" t="s">
        <v>64</v>
      </c>
      <c r="B18" s="19"/>
      <c r="C18" s="19" t="s">
        <v>118</v>
      </c>
      <c r="D18" s="19"/>
      <c r="E18" s="19" t="s">
        <v>45</v>
      </c>
      <c r="F18" s="19"/>
      <c r="G18" s="19" t="s">
        <v>66</v>
      </c>
      <c r="H18" s="19"/>
      <c r="I18" s="19">
        <v>0</v>
      </c>
      <c r="J18" s="19"/>
      <c r="K18" s="20">
        <v>34710000</v>
      </c>
      <c r="L18" s="19"/>
      <c r="M18" s="20">
        <v>0</v>
      </c>
      <c r="N18" s="19"/>
      <c r="O18" s="20">
        <v>0</v>
      </c>
      <c r="P18" s="19"/>
      <c r="Q18" s="20">
        <v>34710000</v>
      </c>
      <c r="R18" s="19"/>
      <c r="S18" s="32" t="s">
        <v>147</v>
      </c>
    </row>
    <row r="19" spans="1:19">
      <c r="A19" s="19" t="s">
        <v>119</v>
      </c>
      <c r="B19" s="19"/>
      <c r="C19" s="19" t="s">
        <v>120</v>
      </c>
      <c r="D19" s="19"/>
      <c r="E19" s="19" t="s">
        <v>45</v>
      </c>
      <c r="F19" s="19"/>
      <c r="G19" s="19" t="s">
        <v>121</v>
      </c>
      <c r="H19" s="19"/>
      <c r="I19" s="19">
        <v>0</v>
      </c>
      <c r="J19" s="19"/>
      <c r="K19" s="20">
        <v>1431918</v>
      </c>
      <c r="L19" s="19"/>
      <c r="M19" s="20">
        <v>12130</v>
      </c>
      <c r="N19" s="19"/>
      <c r="O19" s="20">
        <v>0</v>
      </c>
      <c r="P19" s="19"/>
      <c r="Q19" s="20">
        <v>1444048</v>
      </c>
      <c r="R19" s="19"/>
      <c r="S19" s="32" t="s">
        <v>143</v>
      </c>
    </row>
    <row r="20" spans="1:19">
      <c r="A20" s="19" t="s">
        <v>64</v>
      </c>
      <c r="B20" s="19"/>
      <c r="C20" s="19" t="s">
        <v>133</v>
      </c>
      <c r="D20" s="19"/>
      <c r="E20" s="19" t="s">
        <v>62</v>
      </c>
      <c r="F20" s="19"/>
      <c r="G20" s="19" t="s">
        <v>134</v>
      </c>
      <c r="H20" s="19"/>
      <c r="I20" s="19">
        <v>20</v>
      </c>
      <c r="J20" s="19"/>
      <c r="K20" s="20">
        <v>100000000000</v>
      </c>
      <c r="L20" s="19"/>
      <c r="M20" s="20">
        <v>0</v>
      </c>
      <c r="N20" s="19"/>
      <c r="O20" s="20">
        <v>100000000000</v>
      </c>
      <c r="P20" s="19"/>
      <c r="Q20" s="20">
        <v>0</v>
      </c>
      <c r="R20" s="19"/>
      <c r="S20" s="32" t="s">
        <v>143</v>
      </c>
    </row>
    <row r="21" spans="1:19">
      <c r="A21" s="19" t="s">
        <v>135</v>
      </c>
      <c r="B21" s="19"/>
      <c r="C21" s="19" t="s">
        <v>136</v>
      </c>
      <c r="D21" s="19"/>
      <c r="E21" s="19" t="s">
        <v>45</v>
      </c>
      <c r="F21" s="19"/>
      <c r="G21" s="19" t="s">
        <v>137</v>
      </c>
      <c r="H21" s="19"/>
      <c r="I21" s="19">
        <v>0</v>
      </c>
      <c r="J21" s="19"/>
      <c r="K21" s="20">
        <v>547138</v>
      </c>
      <c r="L21" s="19"/>
      <c r="M21" s="20">
        <v>2547949852</v>
      </c>
      <c r="N21" s="19"/>
      <c r="O21" s="20">
        <v>2540250000</v>
      </c>
      <c r="P21" s="19"/>
      <c r="Q21" s="20">
        <v>8246990</v>
      </c>
      <c r="R21" s="19"/>
      <c r="S21" s="32" t="s">
        <v>143</v>
      </c>
    </row>
    <row r="22" spans="1:19">
      <c r="A22" s="19" t="s">
        <v>135</v>
      </c>
      <c r="B22" s="19"/>
      <c r="C22" s="19" t="s">
        <v>138</v>
      </c>
      <c r="D22" s="19"/>
      <c r="E22" s="19" t="s">
        <v>62</v>
      </c>
      <c r="F22" s="19"/>
      <c r="G22" s="19" t="s">
        <v>139</v>
      </c>
      <c r="H22" s="19"/>
      <c r="I22" s="19">
        <v>20</v>
      </c>
      <c r="J22" s="19"/>
      <c r="K22" s="20">
        <v>150000000000</v>
      </c>
      <c r="L22" s="19"/>
      <c r="M22" s="20">
        <v>0</v>
      </c>
      <c r="N22" s="19"/>
      <c r="O22" s="20">
        <v>0</v>
      </c>
      <c r="P22" s="19"/>
      <c r="Q22" s="20">
        <v>150000000000</v>
      </c>
      <c r="R22" s="19"/>
      <c r="S22" s="32" t="s">
        <v>220</v>
      </c>
    </row>
    <row r="23" spans="1:19">
      <c r="A23" s="19" t="s">
        <v>156</v>
      </c>
      <c r="B23" s="19"/>
      <c r="C23" s="19" t="s">
        <v>158</v>
      </c>
      <c r="D23" s="19"/>
      <c r="E23" s="19" t="s">
        <v>45</v>
      </c>
      <c r="F23" s="19"/>
      <c r="G23" s="19" t="s">
        <v>159</v>
      </c>
      <c r="H23" s="19"/>
      <c r="I23" s="19">
        <v>0</v>
      </c>
      <c r="J23" s="19"/>
      <c r="K23" s="20">
        <v>5548505</v>
      </c>
      <c r="L23" s="19"/>
      <c r="M23" s="20">
        <v>1110951232</v>
      </c>
      <c r="N23" s="19"/>
      <c r="O23" s="20">
        <v>1110061000</v>
      </c>
      <c r="P23" s="19"/>
      <c r="Q23" s="20">
        <v>6438737</v>
      </c>
      <c r="R23" s="19"/>
      <c r="S23" s="32" t="s">
        <v>143</v>
      </c>
    </row>
    <row r="24" spans="1:19" ht="19.5" thickBot="1">
      <c r="A24" s="2" t="s">
        <v>92</v>
      </c>
      <c r="K24" s="7">
        <f>SUM(K9:K23)</f>
        <v>320662832389</v>
      </c>
      <c r="M24" s="7">
        <f>SUM(M9:M23)</f>
        <v>255288693326</v>
      </c>
      <c r="O24" s="7">
        <f>SUM(O9:O23)</f>
        <v>357773472402</v>
      </c>
      <c r="Q24" s="7">
        <f>SUM(Q9:Q23)</f>
        <v>218178053313</v>
      </c>
      <c r="S24" s="8">
        <f>SUM(S9:S23)</f>
        <v>0</v>
      </c>
    </row>
    <row r="25" spans="1:19" ht="19.5" thickTop="1"/>
  </sheetData>
  <mergeCells count="18"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  <mergeCell ref="A5:U5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rightToLeft="1" view="pageBreakPreview" zoomScaleNormal="100" zoomScaleSheetLayoutView="100" workbookViewId="0">
      <selection activeCell="S26" sqref="S26"/>
    </sheetView>
  </sheetViews>
  <sheetFormatPr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9.1406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9.140625" style="21" bestFit="1" customWidth="1"/>
    <col min="14" max="14" width="1" style="2" customWidth="1"/>
    <col min="15" max="15" width="20.1406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30">
      <c r="A3" s="50" t="s">
        <v>67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30">
      <c r="A4" s="50" t="str">
        <f>سهام!A4</f>
        <v>برای ماه منتهی به 1400/03/31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customFormat="1" ht="25.5">
      <c r="A5" s="55" t="s">
        <v>108</v>
      </c>
      <c r="B5" s="55"/>
      <c r="C5" s="55"/>
      <c r="D5" s="55"/>
      <c r="E5" s="55"/>
      <c r="F5" s="55"/>
      <c r="G5" s="55"/>
      <c r="H5" s="55"/>
      <c r="I5" s="24"/>
      <c r="K5" s="22"/>
      <c r="M5" s="22"/>
      <c r="O5" s="22"/>
    </row>
    <row r="7" spans="1:19" ht="30.75" thickBot="1">
      <c r="A7" s="57" t="s">
        <v>68</v>
      </c>
      <c r="B7" s="57" t="s">
        <v>68</v>
      </c>
      <c r="C7" s="57" t="s">
        <v>68</v>
      </c>
      <c r="D7" s="57" t="s">
        <v>68</v>
      </c>
      <c r="E7" s="57" t="s">
        <v>68</v>
      </c>
      <c r="F7" s="57" t="s">
        <v>68</v>
      </c>
      <c r="G7" s="57" t="s">
        <v>68</v>
      </c>
      <c r="I7" s="57" t="s">
        <v>69</v>
      </c>
      <c r="J7" s="57" t="s">
        <v>69</v>
      </c>
      <c r="K7" s="57" t="s">
        <v>69</v>
      </c>
      <c r="L7" s="57" t="s">
        <v>69</v>
      </c>
      <c r="M7" s="57" t="s">
        <v>69</v>
      </c>
      <c r="O7" s="57" t="s">
        <v>70</v>
      </c>
      <c r="P7" s="57" t="s">
        <v>70</v>
      </c>
      <c r="Q7" s="57" t="s">
        <v>70</v>
      </c>
      <c r="R7" s="57" t="s">
        <v>70</v>
      </c>
      <c r="S7" s="57" t="s">
        <v>70</v>
      </c>
    </row>
    <row r="8" spans="1:19" ht="30.75" thickBot="1">
      <c r="A8" s="56" t="s">
        <v>71</v>
      </c>
      <c r="B8" s="12"/>
      <c r="C8" s="56" t="s">
        <v>72</v>
      </c>
      <c r="D8" s="12"/>
      <c r="E8" s="56" t="s">
        <v>23</v>
      </c>
      <c r="F8" s="12"/>
      <c r="G8" s="56" t="s">
        <v>24</v>
      </c>
      <c r="I8" s="63" t="s">
        <v>73</v>
      </c>
      <c r="J8" s="12"/>
      <c r="K8" s="63" t="s">
        <v>74</v>
      </c>
      <c r="L8" s="12"/>
      <c r="M8" s="63" t="s">
        <v>75</v>
      </c>
      <c r="O8" s="63" t="s">
        <v>73</v>
      </c>
      <c r="P8" s="12"/>
      <c r="Q8" s="56" t="s">
        <v>74</v>
      </c>
      <c r="R8" s="12"/>
      <c r="S8" s="56" t="s">
        <v>75</v>
      </c>
    </row>
    <row r="9" spans="1:19">
      <c r="A9" s="2" t="s">
        <v>160</v>
      </c>
      <c r="C9" s="2" t="s">
        <v>76</v>
      </c>
      <c r="E9" s="2" t="s">
        <v>128</v>
      </c>
      <c r="G9" s="2">
        <v>18</v>
      </c>
      <c r="I9" s="43">
        <v>2536255167</v>
      </c>
      <c r="K9" s="43" t="s">
        <v>76</v>
      </c>
      <c r="M9" s="43">
        <v>2536255167</v>
      </c>
      <c r="O9" s="43">
        <v>7375741836</v>
      </c>
      <c r="Q9" s="44" t="s">
        <v>76</v>
      </c>
      <c r="S9" s="38">
        <v>7375741836</v>
      </c>
    </row>
    <row r="10" spans="1:19">
      <c r="A10" s="19" t="s">
        <v>164</v>
      </c>
      <c r="B10" s="19"/>
      <c r="C10" s="19" t="s">
        <v>76</v>
      </c>
      <c r="D10" s="19"/>
      <c r="E10" s="19" t="s">
        <v>165</v>
      </c>
      <c r="F10" s="19"/>
      <c r="G10" s="19">
        <v>16</v>
      </c>
      <c r="H10" s="19"/>
      <c r="I10" s="31">
        <v>0</v>
      </c>
      <c r="J10" s="19"/>
      <c r="K10" s="31" t="s">
        <v>76</v>
      </c>
      <c r="L10" s="19"/>
      <c r="M10" s="31">
        <v>0</v>
      </c>
      <c r="N10" s="19"/>
      <c r="O10" s="31">
        <v>160891661</v>
      </c>
      <c r="P10" s="19"/>
      <c r="Q10" s="19" t="s">
        <v>76</v>
      </c>
      <c r="R10" s="19"/>
      <c r="S10" s="20">
        <v>160891661</v>
      </c>
    </row>
    <row r="11" spans="1:19">
      <c r="A11" s="19" t="s">
        <v>126</v>
      </c>
      <c r="B11" s="19"/>
      <c r="C11" s="19" t="s">
        <v>76</v>
      </c>
      <c r="D11" s="19"/>
      <c r="E11" s="19" t="s">
        <v>125</v>
      </c>
      <c r="F11" s="19"/>
      <c r="G11" s="19">
        <v>17</v>
      </c>
      <c r="H11" s="19"/>
      <c r="I11" s="31">
        <v>217063824</v>
      </c>
      <c r="J11" s="19"/>
      <c r="K11" s="31" t="s">
        <v>76</v>
      </c>
      <c r="L11" s="19"/>
      <c r="M11" s="31">
        <v>217063824</v>
      </c>
      <c r="N11" s="19"/>
      <c r="O11" s="31">
        <v>1663220427</v>
      </c>
      <c r="P11" s="19"/>
      <c r="Q11" s="19" t="s">
        <v>76</v>
      </c>
      <c r="R11" s="19"/>
      <c r="S11" s="20">
        <v>1663220427</v>
      </c>
    </row>
    <row r="12" spans="1:19">
      <c r="A12" s="19" t="s">
        <v>48</v>
      </c>
      <c r="B12" s="19"/>
      <c r="C12" s="19">
        <v>24</v>
      </c>
      <c r="D12" s="19"/>
      <c r="E12" s="19" t="s">
        <v>76</v>
      </c>
      <c r="F12" s="19"/>
      <c r="G12" s="19">
        <v>0</v>
      </c>
      <c r="H12" s="19"/>
      <c r="I12" s="31">
        <v>4246</v>
      </c>
      <c r="J12" s="19"/>
      <c r="K12" s="31">
        <v>0</v>
      </c>
      <c r="L12" s="19"/>
      <c r="M12" s="31">
        <v>4246</v>
      </c>
      <c r="N12" s="19"/>
      <c r="O12" s="31">
        <v>12602</v>
      </c>
      <c r="P12" s="19"/>
      <c r="Q12" s="19">
        <v>0</v>
      </c>
      <c r="R12" s="19"/>
      <c r="S12" s="20">
        <v>12602</v>
      </c>
    </row>
    <row r="13" spans="1:19">
      <c r="A13" s="19" t="s">
        <v>46</v>
      </c>
      <c r="B13" s="19"/>
      <c r="C13" s="19">
        <v>19</v>
      </c>
      <c r="D13" s="19"/>
      <c r="E13" s="19" t="s">
        <v>76</v>
      </c>
      <c r="F13" s="19"/>
      <c r="G13" s="19">
        <v>0</v>
      </c>
      <c r="H13" s="19"/>
      <c r="I13" s="31">
        <v>0</v>
      </c>
      <c r="J13" s="19"/>
      <c r="K13" s="31">
        <v>0</v>
      </c>
      <c r="L13" s="19"/>
      <c r="M13" s="31">
        <v>0</v>
      </c>
      <c r="N13" s="19"/>
      <c r="O13" s="31">
        <v>1195419</v>
      </c>
      <c r="P13" s="19"/>
      <c r="Q13" s="19">
        <v>0</v>
      </c>
      <c r="R13" s="19"/>
      <c r="S13" s="20">
        <v>1195419</v>
      </c>
    </row>
    <row r="14" spans="1:19">
      <c r="A14" s="19" t="s">
        <v>52</v>
      </c>
      <c r="B14" s="19"/>
      <c r="C14" s="19">
        <v>1</v>
      </c>
      <c r="D14" s="19"/>
      <c r="E14" s="19" t="s">
        <v>76</v>
      </c>
      <c r="F14" s="19"/>
      <c r="G14" s="19">
        <v>0</v>
      </c>
      <c r="H14" s="19"/>
      <c r="I14" s="31">
        <v>14541</v>
      </c>
      <c r="J14" s="19"/>
      <c r="K14" s="31">
        <v>0</v>
      </c>
      <c r="L14" s="19"/>
      <c r="M14" s="31">
        <v>14541</v>
      </c>
      <c r="N14" s="19"/>
      <c r="O14" s="31">
        <v>28596</v>
      </c>
      <c r="P14" s="19"/>
      <c r="Q14" s="19">
        <v>0</v>
      </c>
      <c r="R14" s="19"/>
      <c r="S14" s="20">
        <v>28596</v>
      </c>
    </row>
    <row r="15" spans="1:19">
      <c r="A15" s="19" t="s">
        <v>156</v>
      </c>
      <c r="B15" s="19"/>
      <c r="C15" s="19">
        <v>18</v>
      </c>
      <c r="D15" s="19"/>
      <c r="E15" s="19" t="s">
        <v>76</v>
      </c>
      <c r="F15" s="19"/>
      <c r="G15" s="19">
        <v>20</v>
      </c>
      <c r="H15" s="19"/>
      <c r="I15" s="31">
        <v>1110904108</v>
      </c>
      <c r="J15" s="19"/>
      <c r="K15" s="31">
        <v>0</v>
      </c>
      <c r="L15" s="19"/>
      <c r="M15" s="31">
        <v>1110904108</v>
      </c>
      <c r="N15" s="19"/>
      <c r="O15" s="31">
        <v>3334083092</v>
      </c>
      <c r="P15" s="19"/>
      <c r="Q15" s="19">
        <v>5249927</v>
      </c>
      <c r="R15" s="19"/>
      <c r="S15" s="20">
        <v>3328833165</v>
      </c>
    </row>
    <row r="16" spans="1:19">
      <c r="A16" s="19" t="s">
        <v>48</v>
      </c>
      <c r="B16" s="19"/>
      <c r="C16" s="19">
        <v>27</v>
      </c>
      <c r="D16" s="19"/>
      <c r="E16" s="19" t="s">
        <v>76</v>
      </c>
      <c r="F16" s="19"/>
      <c r="G16" s="19">
        <v>0</v>
      </c>
      <c r="H16" s="19"/>
      <c r="I16" s="31">
        <v>171433</v>
      </c>
      <c r="J16" s="19"/>
      <c r="K16" s="31">
        <v>0</v>
      </c>
      <c r="L16" s="19"/>
      <c r="M16" s="31">
        <v>171433</v>
      </c>
      <c r="N16" s="19"/>
      <c r="O16" s="31">
        <v>3459873</v>
      </c>
      <c r="P16" s="19"/>
      <c r="Q16" s="19">
        <v>0</v>
      </c>
      <c r="R16" s="19"/>
      <c r="S16" s="20">
        <v>3459873</v>
      </c>
    </row>
    <row r="17" spans="1:19">
      <c r="A17" s="19" t="s">
        <v>57</v>
      </c>
      <c r="B17" s="19"/>
      <c r="C17" s="19">
        <v>13</v>
      </c>
      <c r="D17" s="19"/>
      <c r="E17" s="19" t="s">
        <v>76</v>
      </c>
      <c r="F17" s="19"/>
      <c r="G17" s="19">
        <v>0</v>
      </c>
      <c r="H17" s="19"/>
      <c r="I17" s="31">
        <v>973</v>
      </c>
      <c r="J17" s="19"/>
      <c r="K17" s="31">
        <v>0</v>
      </c>
      <c r="L17" s="19"/>
      <c r="M17" s="31">
        <v>973</v>
      </c>
      <c r="N17" s="19"/>
      <c r="O17" s="31">
        <v>2861</v>
      </c>
      <c r="P17" s="19"/>
      <c r="Q17" s="19">
        <v>0</v>
      </c>
      <c r="R17" s="19"/>
      <c r="S17" s="20">
        <v>2861</v>
      </c>
    </row>
    <row r="18" spans="1:19">
      <c r="A18" s="19" t="s">
        <v>60</v>
      </c>
      <c r="B18" s="19"/>
      <c r="C18" s="19">
        <v>13</v>
      </c>
      <c r="D18" s="19"/>
      <c r="E18" s="19" t="s">
        <v>76</v>
      </c>
      <c r="F18" s="19"/>
      <c r="G18" s="19">
        <v>0</v>
      </c>
      <c r="H18" s="19"/>
      <c r="I18" s="31">
        <v>870944</v>
      </c>
      <c r="J18" s="19"/>
      <c r="K18" s="31">
        <v>0</v>
      </c>
      <c r="L18" s="19"/>
      <c r="M18" s="31">
        <v>870944</v>
      </c>
      <c r="N18" s="19"/>
      <c r="O18" s="31">
        <v>2583432</v>
      </c>
      <c r="P18" s="19"/>
      <c r="Q18" s="19">
        <v>0</v>
      </c>
      <c r="R18" s="19"/>
      <c r="S18" s="20">
        <v>2583432</v>
      </c>
    </row>
    <row r="19" spans="1:19">
      <c r="A19" s="19" t="s">
        <v>64</v>
      </c>
      <c r="B19" s="19"/>
      <c r="C19" s="19">
        <v>18</v>
      </c>
      <c r="D19" s="19"/>
      <c r="E19" s="19" t="s">
        <v>76</v>
      </c>
      <c r="F19" s="19"/>
      <c r="G19" s="19">
        <v>0</v>
      </c>
      <c r="H19" s="19"/>
      <c r="I19" s="31">
        <v>107881</v>
      </c>
      <c r="J19" s="19"/>
      <c r="K19" s="31">
        <v>0</v>
      </c>
      <c r="L19" s="19"/>
      <c r="M19" s="31">
        <v>107881</v>
      </c>
      <c r="N19" s="19"/>
      <c r="O19" s="31">
        <v>14412385</v>
      </c>
      <c r="P19" s="19"/>
      <c r="Q19" s="19">
        <v>0</v>
      </c>
      <c r="R19" s="19"/>
      <c r="S19" s="20">
        <v>14412385</v>
      </c>
    </row>
    <row r="20" spans="1:19">
      <c r="A20" s="19" t="s">
        <v>119</v>
      </c>
      <c r="B20" s="19"/>
      <c r="C20" s="19">
        <v>17</v>
      </c>
      <c r="D20" s="19"/>
      <c r="E20" s="19" t="s">
        <v>76</v>
      </c>
      <c r="F20" s="19"/>
      <c r="G20" s="19">
        <v>0</v>
      </c>
      <c r="H20" s="19"/>
      <c r="I20" s="31">
        <v>12130</v>
      </c>
      <c r="J20" s="19"/>
      <c r="K20" s="31">
        <v>0</v>
      </c>
      <c r="L20" s="19"/>
      <c r="M20" s="31">
        <v>12130</v>
      </c>
      <c r="N20" s="19"/>
      <c r="O20" s="31">
        <v>19201</v>
      </c>
      <c r="P20" s="19"/>
      <c r="Q20" s="19">
        <v>0</v>
      </c>
      <c r="R20" s="19"/>
      <c r="S20" s="20">
        <v>19201</v>
      </c>
    </row>
    <row r="21" spans="1:19">
      <c r="A21" s="19" t="s">
        <v>64</v>
      </c>
      <c r="B21" s="19"/>
      <c r="C21" s="19">
        <v>3</v>
      </c>
      <c r="D21" s="19"/>
      <c r="E21" s="19" t="s">
        <v>76</v>
      </c>
      <c r="F21" s="19"/>
      <c r="G21" s="19">
        <v>20</v>
      </c>
      <c r="H21" s="19"/>
      <c r="I21" s="31">
        <v>164383576</v>
      </c>
      <c r="J21" s="19"/>
      <c r="K21" s="31">
        <v>-2607835</v>
      </c>
      <c r="L21" s="19"/>
      <c r="M21" s="31">
        <v>166991411</v>
      </c>
      <c r="N21" s="19"/>
      <c r="O21" s="31">
        <v>3671083184</v>
      </c>
      <c r="P21" s="19"/>
      <c r="Q21" s="19">
        <v>0</v>
      </c>
      <c r="R21" s="19"/>
      <c r="S21" s="20">
        <v>3671083184</v>
      </c>
    </row>
    <row r="22" spans="1:19">
      <c r="A22" s="19" t="s">
        <v>135</v>
      </c>
      <c r="B22" s="19"/>
      <c r="C22" s="19">
        <v>23</v>
      </c>
      <c r="D22" s="19"/>
      <c r="E22" s="19" t="s">
        <v>76</v>
      </c>
      <c r="F22" s="19"/>
      <c r="G22" s="19">
        <v>0</v>
      </c>
      <c r="H22" s="19"/>
      <c r="I22" s="31">
        <v>4647</v>
      </c>
      <c r="J22" s="19"/>
      <c r="K22" s="31">
        <v>0</v>
      </c>
      <c r="L22" s="19"/>
      <c r="M22" s="31">
        <v>4647</v>
      </c>
      <c r="N22" s="19"/>
      <c r="O22" s="31">
        <v>43391</v>
      </c>
      <c r="P22" s="19"/>
      <c r="Q22" s="19">
        <v>0</v>
      </c>
      <c r="R22" s="19"/>
      <c r="S22" s="20">
        <v>43391</v>
      </c>
    </row>
    <row r="23" spans="1:19">
      <c r="A23" s="19" t="s">
        <v>135</v>
      </c>
      <c r="B23" s="19"/>
      <c r="C23" s="19">
        <v>23</v>
      </c>
      <c r="D23" s="19"/>
      <c r="E23" s="19" t="s">
        <v>76</v>
      </c>
      <c r="F23" s="19"/>
      <c r="G23" s="19">
        <v>20</v>
      </c>
      <c r="H23" s="19"/>
      <c r="I23" s="31">
        <v>2547945205</v>
      </c>
      <c r="J23" s="19"/>
      <c r="K23" s="31">
        <v>0</v>
      </c>
      <c r="L23" s="19"/>
      <c r="M23" s="31">
        <v>2547945205</v>
      </c>
      <c r="N23" s="19"/>
      <c r="O23" s="31">
        <v>6858746917</v>
      </c>
      <c r="P23" s="19"/>
      <c r="Q23" s="19">
        <v>9206547</v>
      </c>
      <c r="R23" s="19"/>
      <c r="S23" s="20">
        <v>6849540370</v>
      </c>
    </row>
    <row r="24" spans="1:19">
      <c r="A24" s="19" t="s">
        <v>156</v>
      </c>
      <c r="B24" s="19"/>
      <c r="C24" s="19">
        <v>18</v>
      </c>
      <c r="D24" s="19"/>
      <c r="E24" s="19" t="s">
        <v>76</v>
      </c>
      <c r="F24" s="19"/>
      <c r="G24" s="19">
        <v>0</v>
      </c>
      <c r="H24" s="19"/>
      <c r="I24" s="31">
        <v>47124</v>
      </c>
      <c r="J24" s="19"/>
      <c r="K24" s="31">
        <v>0</v>
      </c>
      <c r="L24" s="19"/>
      <c r="M24" s="31">
        <v>47124</v>
      </c>
      <c r="N24" s="19"/>
      <c r="O24" s="31">
        <v>127167</v>
      </c>
      <c r="P24" s="19"/>
      <c r="Q24" s="19">
        <v>0</v>
      </c>
      <c r="R24" s="19"/>
      <c r="S24" s="20">
        <v>127167</v>
      </c>
    </row>
    <row r="25" spans="1:19" ht="19.5" thickBot="1">
      <c r="A25" s="2" t="s">
        <v>92</v>
      </c>
      <c r="I25" s="23">
        <f>SUM(I9:I24)</f>
        <v>6577785799</v>
      </c>
      <c r="K25" s="23">
        <f>SUM(K16:K24)</f>
        <v>-2607835</v>
      </c>
      <c r="M25" s="23">
        <f>SUM(M9:M24)</f>
        <v>6580393634</v>
      </c>
      <c r="O25" s="23">
        <f>SUM(O9:O24)</f>
        <v>23085652044</v>
      </c>
      <c r="Q25" s="13">
        <f>SUM(Q20:Q24)</f>
        <v>9206547</v>
      </c>
      <c r="S25" s="7">
        <f>SUM(S9:S24)</f>
        <v>23071195570</v>
      </c>
    </row>
    <row r="26" spans="1:19" ht="19.5" thickTop="1"/>
  </sheetData>
  <sortState ref="A9:S35">
    <sortCondition descending="1" ref="S9:S35"/>
  </sortState>
  <mergeCells count="17"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5"/>
  <sheetViews>
    <sheetView rightToLeft="1" view="pageBreakPreview" zoomScaleNormal="100" zoomScaleSheetLayoutView="100" workbookViewId="0">
      <selection activeCell="E12" sqref="E12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2" ht="30">
      <c r="A3" s="50" t="s">
        <v>67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2" ht="30">
      <c r="A4" s="50" t="str">
        <f>سهام!A4</f>
        <v>برای ماه منتهی به 1400/03/31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2" s="17" customFormat="1" ht="25.5">
      <c r="A5" s="55" t="s">
        <v>87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7" spans="1:22" ht="30.75" thickBot="1">
      <c r="A7" s="54" t="s">
        <v>2</v>
      </c>
      <c r="C7" s="57" t="s">
        <v>77</v>
      </c>
      <c r="D7" s="57" t="s">
        <v>77</v>
      </c>
      <c r="E7" s="57" t="s">
        <v>77</v>
      </c>
      <c r="F7" s="57" t="s">
        <v>77</v>
      </c>
      <c r="G7" s="57" t="s">
        <v>77</v>
      </c>
      <c r="I7" s="57" t="s">
        <v>69</v>
      </c>
      <c r="J7" s="57" t="s">
        <v>69</v>
      </c>
      <c r="K7" s="57" t="s">
        <v>69</v>
      </c>
      <c r="L7" s="57" t="s">
        <v>69</v>
      </c>
      <c r="M7" s="57" t="s">
        <v>69</v>
      </c>
      <c r="O7" s="57" t="s">
        <v>70</v>
      </c>
      <c r="P7" s="57" t="s">
        <v>70</v>
      </c>
      <c r="Q7" s="57" t="s">
        <v>70</v>
      </c>
      <c r="R7" s="57" t="s">
        <v>70</v>
      </c>
      <c r="S7" s="57" t="s">
        <v>70</v>
      </c>
    </row>
    <row r="8" spans="1:22" ht="30.75" thickBot="1">
      <c r="A8" s="57" t="s">
        <v>2</v>
      </c>
      <c r="C8" s="56" t="s">
        <v>78</v>
      </c>
      <c r="D8" s="12"/>
      <c r="E8" s="56" t="s">
        <v>79</v>
      </c>
      <c r="F8" s="12"/>
      <c r="G8" s="56" t="s">
        <v>80</v>
      </c>
      <c r="I8" s="56" t="s">
        <v>81</v>
      </c>
      <c r="J8" s="12"/>
      <c r="K8" s="56" t="s">
        <v>74</v>
      </c>
      <c r="L8" s="12"/>
      <c r="M8" s="56" t="s">
        <v>82</v>
      </c>
      <c r="O8" s="56" t="s">
        <v>81</v>
      </c>
      <c r="P8" s="12"/>
      <c r="Q8" s="63" t="s">
        <v>74</v>
      </c>
      <c r="R8" s="12"/>
      <c r="S8" s="56" t="s">
        <v>82</v>
      </c>
    </row>
    <row r="9" spans="1:22" ht="21">
      <c r="A9" s="3" t="s">
        <v>182</v>
      </c>
      <c r="C9" s="2" t="s">
        <v>221</v>
      </c>
      <c r="E9" s="2">
        <v>47000</v>
      </c>
      <c r="G9" s="2">
        <v>4500</v>
      </c>
      <c r="I9" s="38">
        <v>211500000</v>
      </c>
      <c r="K9" s="38">
        <v>27477354</v>
      </c>
      <c r="M9" s="38">
        <v>184022646</v>
      </c>
      <c r="O9" s="38">
        <v>211500000</v>
      </c>
      <c r="Q9" s="43">
        <v>27477354</v>
      </c>
      <c r="S9" s="38">
        <v>184022646</v>
      </c>
    </row>
    <row r="10" spans="1:22" ht="21">
      <c r="A10" s="3" t="s">
        <v>215</v>
      </c>
      <c r="C10" s="2" t="s">
        <v>222</v>
      </c>
      <c r="E10" s="2">
        <v>129000</v>
      </c>
      <c r="G10" s="2">
        <v>4650</v>
      </c>
      <c r="I10" s="20">
        <v>599850000</v>
      </c>
      <c r="K10" s="20">
        <v>84684706</v>
      </c>
      <c r="M10" s="20">
        <v>515165294</v>
      </c>
      <c r="O10" s="20">
        <v>599850000</v>
      </c>
      <c r="Q10" s="31">
        <v>84684706</v>
      </c>
      <c r="S10" s="20">
        <v>515165294</v>
      </c>
    </row>
    <row r="11" spans="1:22" ht="21">
      <c r="A11" s="3" t="s">
        <v>180</v>
      </c>
      <c r="C11" s="2" t="s">
        <v>197</v>
      </c>
      <c r="E11" s="2">
        <v>75000</v>
      </c>
      <c r="G11" s="2">
        <v>10000</v>
      </c>
      <c r="I11" s="20">
        <v>0</v>
      </c>
      <c r="K11" s="20">
        <v>0</v>
      </c>
      <c r="M11" s="20">
        <v>0</v>
      </c>
      <c r="O11" s="20">
        <v>750000000</v>
      </c>
      <c r="Q11" s="31">
        <v>513347</v>
      </c>
      <c r="S11" s="20">
        <v>749486653</v>
      </c>
    </row>
    <row r="12" spans="1:22" ht="21">
      <c r="A12" s="3" t="s">
        <v>181</v>
      </c>
      <c r="C12" s="2" t="s">
        <v>198</v>
      </c>
      <c r="E12" s="2">
        <v>175000</v>
      </c>
      <c r="G12" s="2">
        <v>630</v>
      </c>
      <c r="I12" s="20">
        <v>0</v>
      </c>
      <c r="K12" s="20">
        <v>0</v>
      </c>
      <c r="M12" s="20">
        <v>0</v>
      </c>
      <c r="O12" s="20">
        <v>110250000</v>
      </c>
      <c r="Q12" s="31">
        <v>0</v>
      </c>
      <c r="S12" s="20">
        <v>110250000</v>
      </c>
    </row>
    <row r="13" spans="1:22" ht="21">
      <c r="A13" s="3" t="s">
        <v>179</v>
      </c>
      <c r="C13" s="2" t="s">
        <v>223</v>
      </c>
      <c r="E13" s="2">
        <v>175000</v>
      </c>
      <c r="G13" s="2">
        <v>10000</v>
      </c>
      <c r="I13" s="20">
        <v>1750000000</v>
      </c>
      <c r="K13" s="20">
        <v>239952719</v>
      </c>
      <c r="M13" s="20">
        <v>1510047281</v>
      </c>
      <c r="O13" s="20">
        <v>1750000000</v>
      </c>
      <c r="Q13" s="31">
        <v>239952719</v>
      </c>
      <c r="S13" s="20">
        <v>1510047281</v>
      </c>
    </row>
    <row r="14" spans="1:22" ht="21.75" thickBot="1">
      <c r="A14" s="3" t="s">
        <v>92</v>
      </c>
      <c r="I14" s="7">
        <f>SUM(I9:I13)</f>
        <v>2561350000</v>
      </c>
      <c r="K14" s="7">
        <f>SUM(K9:K13)</f>
        <v>352114779</v>
      </c>
      <c r="M14" s="7">
        <f>SUM(M9:M13)</f>
        <v>2209235221</v>
      </c>
      <c r="O14" s="7">
        <f>SUM(O9:O13)</f>
        <v>3421600000</v>
      </c>
      <c r="Q14" s="23">
        <f>SUM(Q9:Q13)</f>
        <v>352628126</v>
      </c>
      <c r="S14" s="7">
        <f>SUM(S9:S13)</f>
        <v>3068971874</v>
      </c>
    </row>
    <row r="15" spans="1:22" ht="21.75" thickTop="1">
      <c r="A15" s="3"/>
      <c r="I15" s="20"/>
      <c r="K15" s="20"/>
      <c r="M15" s="20"/>
      <c r="O15" s="20"/>
      <c r="Q15" s="31"/>
      <c r="S15" s="20"/>
    </row>
  </sheetData>
  <sortState ref="A9:S15">
    <sortCondition descending="1" ref="S9:S15"/>
  </sortState>
  <mergeCells count="17"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rightToLeft="1" view="pageBreakPreview" zoomScaleNormal="100" zoomScaleSheetLayoutView="100" workbookViewId="0">
      <selection activeCell="K24" sqref="K24"/>
    </sheetView>
  </sheetViews>
  <sheetFormatPr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6.140625" style="2" bestFit="1" customWidth="1"/>
    <col min="8" max="8" width="1" style="2" customWidth="1"/>
    <col min="9" max="9" width="18.85546875" style="21" bestFit="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9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67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1400/03/31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customFormat="1" ht="25.5">
      <c r="A5" s="55" t="s">
        <v>109</v>
      </c>
      <c r="B5" s="55"/>
      <c r="C5" s="55"/>
      <c r="D5" s="55"/>
      <c r="E5" s="55"/>
      <c r="F5" s="55"/>
      <c r="G5" s="55"/>
      <c r="H5" s="55"/>
      <c r="I5" s="22"/>
      <c r="Q5" s="22"/>
    </row>
    <row r="7" spans="1:17" s="28" customFormat="1" thickBot="1">
      <c r="A7" s="66" t="s">
        <v>2</v>
      </c>
      <c r="C7" s="59" t="s">
        <v>69</v>
      </c>
      <c r="D7" s="59" t="s">
        <v>69</v>
      </c>
      <c r="E7" s="59" t="s">
        <v>69</v>
      </c>
      <c r="F7" s="59" t="s">
        <v>69</v>
      </c>
      <c r="G7" s="59" t="s">
        <v>69</v>
      </c>
      <c r="H7" s="59" t="s">
        <v>69</v>
      </c>
      <c r="I7" s="59" t="s">
        <v>69</v>
      </c>
      <c r="K7" s="59" t="s">
        <v>70</v>
      </c>
      <c r="L7" s="59" t="s">
        <v>70</v>
      </c>
      <c r="M7" s="59" t="s">
        <v>70</v>
      </c>
      <c r="N7" s="59" t="s">
        <v>70</v>
      </c>
      <c r="O7" s="59" t="s">
        <v>70</v>
      </c>
      <c r="P7" s="59" t="s">
        <v>70</v>
      </c>
      <c r="Q7" s="59" t="s">
        <v>70</v>
      </c>
    </row>
    <row r="8" spans="1:17" s="28" customFormat="1" ht="54" customHeight="1" thickBot="1">
      <c r="A8" s="59" t="s">
        <v>2</v>
      </c>
      <c r="C8" s="64" t="s">
        <v>6</v>
      </c>
      <c r="D8" s="30"/>
      <c r="E8" s="64" t="s">
        <v>83</v>
      </c>
      <c r="F8" s="30"/>
      <c r="G8" s="64" t="s">
        <v>84</v>
      </c>
      <c r="H8" s="30"/>
      <c r="I8" s="65" t="s">
        <v>85</v>
      </c>
      <c r="K8" s="64" t="s">
        <v>6</v>
      </c>
      <c r="L8" s="30"/>
      <c r="M8" s="64" t="s">
        <v>83</v>
      </c>
      <c r="N8" s="30"/>
      <c r="O8" s="64" t="s">
        <v>84</v>
      </c>
      <c r="P8" s="30"/>
      <c r="Q8" s="65" t="s">
        <v>85</v>
      </c>
    </row>
    <row r="9" spans="1:17">
      <c r="A9" s="2" t="s">
        <v>141</v>
      </c>
      <c r="C9" s="37">
        <v>300000</v>
      </c>
      <c r="E9" s="38">
        <v>2585524050</v>
      </c>
      <c r="G9" s="38">
        <v>2263451850</v>
      </c>
      <c r="I9" s="43">
        <v>322072200</v>
      </c>
      <c r="K9" s="38">
        <v>300000</v>
      </c>
      <c r="M9" s="38">
        <v>2585524050</v>
      </c>
      <c r="O9" s="38">
        <v>3147918521</v>
      </c>
      <c r="Q9" s="43">
        <v>-562394471</v>
      </c>
    </row>
    <row r="10" spans="1:17">
      <c r="A10" s="19" t="s">
        <v>180</v>
      </c>
      <c r="B10" s="19"/>
      <c r="C10" s="40">
        <v>75000</v>
      </c>
      <c r="D10" s="19"/>
      <c r="E10" s="20">
        <v>5269459050</v>
      </c>
      <c r="F10" s="19"/>
      <c r="G10" s="20">
        <v>5089784512</v>
      </c>
      <c r="H10" s="19"/>
      <c r="I10" s="31">
        <v>179674538</v>
      </c>
      <c r="J10" s="19"/>
      <c r="K10" s="20">
        <v>75000</v>
      </c>
      <c r="L10" s="19"/>
      <c r="M10" s="20">
        <v>5269459050</v>
      </c>
      <c r="N10" s="19"/>
      <c r="O10" s="20">
        <v>6065171408</v>
      </c>
      <c r="P10" s="19"/>
      <c r="Q10" s="31">
        <v>-795712358</v>
      </c>
    </row>
    <row r="11" spans="1:17">
      <c r="A11" s="19" t="s">
        <v>130</v>
      </c>
      <c r="B11" s="19"/>
      <c r="C11" s="40">
        <v>515115</v>
      </c>
      <c r="D11" s="19"/>
      <c r="E11" s="20">
        <v>2335460349</v>
      </c>
      <c r="F11" s="19"/>
      <c r="G11" s="20">
        <v>2288601315</v>
      </c>
      <c r="H11" s="19"/>
      <c r="I11" s="31">
        <v>46859034</v>
      </c>
      <c r="J11" s="19"/>
      <c r="K11" s="20">
        <v>515115</v>
      </c>
      <c r="L11" s="19"/>
      <c r="M11" s="20">
        <v>2335460349</v>
      </c>
      <c r="N11" s="19"/>
      <c r="O11" s="20">
        <v>3181954097</v>
      </c>
      <c r="P11" s="19"/>
      <c r="Q11" s="31">
        <v>-846493747</v>
      </c>
    </row>
    <row r="12" spans="1:17">
      <c r="A12" s="19" t="s">
        <v>181</v>
      </c>
      <c r="B12" s="19"/>
      <c r="C12" s="40">
        <v>175000</v>
      </c>
      <c r="D12" s="19"/>
      <c r="E12" s="20">
        <v>3331310062</v>
      </c>
      <c r="F12" s="19"/>
      <c r="G12" s="20">
        <v>3308695425</v>
      </c>
      <c r="H12" s="19"/>
      <c r="I12" s="31">
        <v>22614637</v>
      </c>
      <c r="J12" s="19"/>
      <c r="K12" s="20">
        <v>175000</v>
      </c>
      <c r="L12" s="19"/>
      <c r="M12" s="20">
        <v>3331310062</v>
      </c>
      <c r="N12" s="19"/>
      <c r="O12" s="20">
        <v>3028557598</v>
      </c>
      <c r="P12" s="19"/>
      <c r="Q12" s="31">
        <v>302752464</v>
      </c>
    </row>
    <row r="13" spans="1:17">
      <c r="A13" s="19" t="s">
        <v>144</v>
      </c>
      <c r="B13" s="19"/>
      <c r="C13" s="40">
        <v>58000</v>
      </c>
      <c r="D13" s="19"/>
      <c r="E13" s="20">
        <v>6253250454</v>
      </c>
      <c r="F13" s="19"/>
      <c r="G13" s="20">
        <v>5449541148</v>
      </c>
      <c r="H13" s="19"/>
      <c r="I13" s="31">
        <v>803709306</v>
      </c>
      <c r="J13" s="19"/>
      <c r="K13" s="20">
        <v>58000</v>
      </c>
      <c r="L13" s="19"/>
      <c r="M13" s="20">
        <v>6253250454</v>
      </c>
      <c r="N13" s="19"/>
      <c r="O13" s="20">
        <v>5942389417</v>
      </c>
      <c r="P13" s="19"/>
      <c r="Q13" s="31">
        <v>310861037</v>
      </c>
    </row>
    <row r="14" spans="1:17">
      <c r="A14" s="19" t="s">
        <v>213</v>
      </c>
      <c r="B14" s="19"/>
      <c r="C14" s="40">
        <v>27158</v>
      </c>
      <c r="D14" s="19"/>
      <c r="E14" s="20">
        <v>91922775</v>
      </c>
      <c r="F14" s="19"/>
      <c r="G14" s="20">
        <v>81277773</v>
      </c>
      <c r="H14" s="19"/>
      <c r="I14" s="31">
        <v>10645002</v>
      </c>
      <c r="J14" s="19"/>
      <c r="K14" s="20">
        <v>27158</v>
      </c>
      <c r="L14" s="19"/>
      <c r="M14" s="20">
        <v>91922775</v>
      </c>
      <c r="N14" s="19"/>
      <c r="O14" s="20">
        <v>81277773</v>
      </c>
      <c r="P14" s="19"/>
      <c r="Q14" s="31">
        <v>10645002</v>
      </c>
    </row>
    <row r="15" spans="1:17">
      <c r="A15" s="19" t="s">
        <v>179</v>
      </c>
      <c r="B15" s="19"/>
      <c r="C15" s="40">
        <v>175000</v>
      </c>
      <c r="D15" s="19"/>
      <c r="E15" s="20">
        <v>10441004175</v>
      </c>
      <c r="F15" s="19"/>
      <c r="G15" s="20">
        <v>11656975837</v>
      </c>
      <c r="H15" s="19"/>
      <c r="I15" s="31">
        <v>-1215971662</v>
      </c>
      <c r="J15" s="19"/>
      <c r="K15" s="20">
        <v>175000</v>
      </c>
      <c r="L15" s="19"/>
      <c r="M15" s="20">
        <v>10441004175</v>
      </c>
      <c r="N15" s="19"/>
      <c r="O15" s="20">
        <v>12096350000</v>
      </c>
      <c r="P15" s="19"/>
      <c r="Q15" s="31">
        <v>-1655345825</v>
      </c>
    </row>
    <row r="16" spans="1:17">
      <c r="A16" s="19" t="s">
        <v>182</v>
      </c>
      <c r="B16" s="19"/>
      <c r="C16" s="40">
        <v>134646</v>
      </c>
      <c r="D16" s="19"/>
      <c r="E16" s="20">
        <v>3774424947</v>
      </c>
      <c r="F16" s="19"/>
      <c r="G16" s="20">
        <v>3144279555</v>
      </c>
      <c r="H16" s="19"/>
      <c r="I16" s="31">
        <v>630145392</v>
      </c>
      <c r="J16" s="19"/>
      <c r="K16" s="20">
        <v>134646</v>
      </c>
      <c r="L16" s="19"/>
      <c r="M16" s="20">
        <v>3774424947</v>
      </c>
      <c r="N16" s="19"/>
      <c r="O16" s="20">
        <v>3058775910</v>
      </c>
      <c r="P16" s="19"/>
      <c r="Q16" s="31">
        <v>715649037</v>
      </c>
    </row>
    <row r="17" spans="1:17">
      <c r="A17" s="19" t="s">
        <v>183</v>
      </c>
      <c r="B17" s="19"/>
      <c r="C17" s="40">
        <v>300000</v>
      </c>
      <c r="D17" s="19"/>
      <c r="E17" s="20">
        <v>12161207700</v>
      </c>
      <c r="F17" s="19"/>
      <c r="G17" s="20">
        <v>10002131100</v>
      </c>
      <c r="H17" s="19"/>
      <c r="I17" s="31">
        <v>2159076600</v>
      </c>
      <c r="J17" s="19"/>
      <c r="K17" s="20">
        <v>300000</v>
      </c>
      <c r="L17" s="19"/>
      <c r="M17" s="20">
        <v>12161207700</v>
      </c>
      <c r="N17" s="19"/>
      <c r="O17" s="20">
        <v>11963091439</v>
      </c>
      <c r="P17" s="19"/>
      <c r="Q17" s="31">
        <v>198116261</v>
      </c>
    </row>
    <row r="18" spans="1:17">
      <c r="A18" s="19" t="s">
        <v>132</v>
      </c>
      <c r="B18" s="19"/>
      <c r="C18" s="40">
        <v>460000</v>
      </c>
      <c r="D18" s="19"/>
      <c r="E18" s="20">
        <v>5276815020</v>
      </c>
      <c r="F18" s="19"/>
      <c r="G18" s="20">
        <v>5697496980</v>
      </c>
      <c r="H18" s="19"/>
      <c r="I18" s="31">
        <v>-420681960</v>
      </c>
      <c r="J18" s="19"/>
      <c r="K18" s="20">
        <v>460000</v>
      </c>
      <c r="L18" s="19"/>
      <c r="M18" s="20">
        <v>5276815020</v>
      </c>
      <c r="N18" s="19"/>
      <c r="O18" s="20">
        <v>6094450343</v>
      </c>
      <c r="P18" s="19"/>
      <c r="Q18" s="31">
        <v>-817635323</v>
      </c>
    </row>
    <row r="19" spans="1:17">
      <c r="A19" s="19" t="s">
        <v>131</v>
      </c>
      <c r="B19" s="19"/>
      <c r="C19" s="40">
        <v>250612</v>
      </c>
      <c r="D19" s="19"/>
      <c r="E19" s="20">
        <v>2002931703</v>
      </c>
      <c r="F19" s="19"/>
      <c r="G19" s="20">
        <v>2032826206</v>
      </c>
      <c r="H19" s="19"/>
      <c r="I19" s="31">
        <v>-29894502</v>
      </c>
      <c r="J19" s="19"/>
      <c r="K19" s="20">
        <v>250612</v>
      </c>
      <c r="L19" s="19"/>
      <c r="M19" s="20">
        <v>2002931703</v>
      </c>
      <c r="N19" s="19"/>
      <c r="O19" s="20">
        <v>2051337377</v>
      </c>
      <c r="P19" s="19"/>
      <c r="Q19" s="31">
        <v>-48405673</v>
      </c>
    </row>
    <row r="20" spans="1:17">
      <c r="A20" s="19" t="s">
        <v>215</v>
      </c>
      <c r="B20" s="19"/>
      <c r="C20" s="40">
        <v>129000</v>
      </c>
      <c r="D20" s="19"/>
      <c r="E20" s="20">
        <v>4875397749</v>
      </c>
      <c r="F20" s="19"/>
      <c r="G20" s="20">
        <v>5053745507</v>
      </c>
      <c r="H20" s="19"/>
      <c r="I20" s="31">
        <v>-178347758</v>
      </c>
      <c r="J20" s="19"/>
      <c r="K20" s="20">
        <v>129000</v>
      </c>
      <c r="L20" s="19"/>
      <c r="M20" s="20">
        <v>4875397749</v>
      </c>
      <c r="N20" s="19"/>
      <c r="O20" s="20">
        <v>5053745507</v>
      </c>
      <c r="P20" s="19"/>
      <c r="Q20" s="31">
        <v>-178347758</v>
      </c>
    </row>
    <row r="21" spans="1:17">
      <c r="A21" s="19" t="s">
        <v>140</v>
      </c>
      <c r="B21" s="19"/>
      <c r="C21" s="40">
        <v>220000</v>
      </c>
      <c r="D21" s="19"/>
      <c r="E21" s="20">
        <v>2744572050</v>
      </c>
      <c r="F21" s="19"/>
      <c r="G21" s="20">
        <v>2175975450</v>
      </c>
      <c r="H21" s="19"/>
      <c r="I21" s="31">
        <v>568596600</v>
      </c>
      <c r="J21" s="19"/>
      <c r="K21" s="20">
        <v>220000</v>
      </c>
      <c r="L21" s="19"/>
      <c r="M21" s="20">
        <v>2744572050</v>
      </c>
      <c r="N21" s="19"/>
      <c r="O21" s="20">
        <v>3208197120</v>
      </c>
      <c r="P21" s="19"/>
      <c r="Q21" s="31">
        <v>-463625070</v>
      </c>
    </row>
    <row r="22" spans="1:17">
      <c r="A22" s="19" t="s">
        <v>177</v>
      </c>
      <c r="B22" s="19"/>
      <c r="C22" s="40">
        <v>440000</v>
      </c>
      <c r="D22" s="19"/>
      <c r="E22" s="20">
        <v>3656513520</v>
      </c>
      <c r="F22" s="19"/>
      <c r="G22" s="20">
        <v>4260100680</v>
      </c>
      <c r="H22" s="19"/>
      <c r="I22" s="31">
        <v>-603587160</v>
      </c>
      <c r="J22" s="19"/>
      <c r="K22" s="20">
        <v>440000</v>
      </c>
      <c r="L22" s="19"/>
      <c r="M22" s="20">
        <v>3656513520</v>
      </c>
      <c r="N22" s="19"/>
      <c r="O22" s="20">
        <v>6221967954</v>
      </c>
      <c r="P22" s="19"/>
      <c r="Q22" s="31">
        <v>-2565454434</v>
      </c>
    </row>
    <row r="23" spans="1:17">
      <c r="A23" s="19" t="s">
        <v>152</v>
      </c>
      <c r="B23" s="19"/>
      <c r="C23" s="40">
        <v>400000</v>
      </c>
      <c r="D23" s="19"/>
      <c r="E23" s="20">
        <v>6071657400</v>
      </c>
      <c r="F23" s="19"/>
      <c r="G23" s="20">
        <v>5884776000</v>
      </c>
      <c r="H23" s="19"/>
      <c r="I23" s="31">
        <v>186881400</v>
      </c>
      <c r="J23" s="19"/>
      <c r="K23" s="20">
        <v>400000</v>
      </c>
      <c r="L23" s="19"/>
      <c r="M23" s="20">
        <v>6071657400</v>
      </c>
      <c r="N23" s="19"/>
      <c r="O23" s="20">
        <v>6201749833</v>
      </c>
      <c r="P23" s="19"/>
      <c r="Q23" s="31">
        <v>-130092433</v>
      </c>
    </row>
    <row r="24" spans="1:17">
      <c r="A24" s="19" t="s">
        <v>184</v>
      </c>
      <c r="B24" s="19"/>
      <c r="C24" s="40">
        <v>130000</v>
      </c>
      <c r="D24" s="19"/>
      <c r="E24" s="20">
        <v>5600676510</v>
      </c>
      <c r="F24" s="19"/>
      <c r="G24" s="20">
        <v>5468865480</v>
      </c>
      <c r="H24" s="19"/>
      <c r="I24" s="31">
        <v>131811030</v>
      </c>
      <c r="J24" s="19"/>
      <c r="K24" s="20">
        <v>130000</v>
      </c>
      <c r="L24" s="19"/>
      <c r="M24" s="20">
        <v>5600676510</v>
      </c>
      <c r="N24" s="19"/>
      <c r="O24" s="20">
        <v>6034694993</v>
      </c>
      <c r="P24" s="19"/>
      <c r="Q24" s="31">
        <v>-434018483</v>
      </c>
    </row>
    <row r="25" spans="1:17">
      <c r="A25" s="19" t="s">
        <v>129</v>
      </c>
      <c r="B25" s="19"/>
      <c r="C25" s="40">
        <v>1100000</v>
      </c>
      <c r="D25" s="19"/>
      <c r="E25" s="20">
        <v>4268848320</v>
      </c>
      <c r="F25" s="19"/>
      <c r="G25" s="20">
        <v>5306537115</v>
      </c>
      <c r="H25" s="19"/>
      <c r="I25" s="31">
        <v>-1037688795</v>
      </c>
      <c r="J25" s="19"/>
      <c r="K25" s="20">
        <v>1100000</v>
      </c>
      <c r="L25" s="19"/>
      <c r="M25" s="20">
        <v>4268848320</v>
      </c>
      <c r="N25" s="19"/>
      <c r="O25" s="20">
        <v>4260950473</v>
      </c>
      <c r="P25" s="19"/>
      <c r="Q25" s="31">
        <v>7897847</v>
      </c>
    </row>
    <row r="26" spans="1:17">
      <c r="A26" s="19" t="s">
        <v>122</v>
      </c>
      <c r="B26" s="19"/>
      <c r="C26" s="40">
        <v>1700000</v>
      </c>
      <c r="D26" s="19"/>
      <c r="E26" s="20">
        <v>3650151600</v>
      </c>
      <c r="F26" s="19"/>
      <c r="G26" s="20">
        <v>3376390230</v>
      </c>
      <c r="H26" s="19"/>
      <c r="I26" s="31">
        <v>273761370</v>
      </c>
      <c r="J26" s="19"/>
      <c r="K26" s="20">
        <v>1700000</v>
      </c>
      <c r="L26" s="19"/>
      <c r="M26" s="20">
        <v>3650151600</v>
      </c>
      <c r="N26" s="19"/>
      <c r="O26" s="20">
        <v>4100801971</v>
      </c>
      <c r="P26" s="19"/>
      <c r="Q26" s="31">
        <v>-450650371</v>
      </c>
    </row>
    <row r="27" spans="1:17">
      <c r="A27" s="19" t="s">
        <v>175</v>
      </c>
      <c r="B27" s="19"/>
      <c r="C27" s="40">
        <v>800000</v>
      </c>
      <c r="D27" s="19"/>
      <c r="E27" s="20">
        <v>4811202000</v>
      </c>
      <c r="F27" s="19"/>
      <c r="G27" s="20">
        <v>4596487200</v>
      </c>
      <c r="H27" s="19"/>
      <c r="I27" s="31">
        <v>214714800</v>
      </c>
      <c r="J27" s="19"/>
      <c r="K27" s="20">
        <v>800000</v>
      </c>
      <c r="L27" s="19"/>
      <c r="M27" s="20">
        <v>4811202000</v>
      </c>
      <c r="N27" s="19"/>
      <c r="O27" s="20">
        <v>6163714543</v>
      </c>
      <c r="P27" s="19"/>
      <c r="Q27" s="31">
        <v>-1352512543</v>
      </c>
    </row>
    <row r="28" spans="1:17">
      <c r="A28" s="19" t="s">
        <v>174</v>
      </c>
      <c r="B28" s="19"/>
      <c r="C28" s="40">
        <v>0</v>
      </c>
      <c r="D28" s="19"/>
      <c r="E28" s="20">
        <v>0</v>
      </c>
      <c r="F28" s="19"/>
      <c r="G28" s="20">
        <v>-113227871</v>
      </c>
      <c r="H28" s="19"/>
      <c r="I28" s="31">
        <v>113227871</v>
      </c>
      <c r="J28" s="19"/>
      <c r="K28" s="20">
        <v>0</v>
      </c>
      <c r="L28" s="19"/>
      <c r="M28" s="20">
        <v>0</v>
      </c>
      <c r="N28" s="19"/>
      <c r="O28" s="20">
        <v>0</v>
      </c>
      <c r="P28" s="19"/>
      <c r="Q28" s="31">
        <v>0</v>
      </c>
    </row>
    <row r="29" spans="1:17">
      <c r="A29" s="19" t="s">
        <v>154</v>
      </c>
      <c r="B29" s="19"/>
      <c r="C29" s="40">
        <v>0</v>
      </c>
      <c r="D29" s="19"/>
      <c r="E29" s="20">
        <v>0</v>
      </c>
      <c r="F29" s="19"/>
      <c r="G29" s="20">
        <v>-1359860391</v>
      </c>
      <c r="H29" s="19"/>
      <c r="I29" s="31">
        <v>1359860391</v>
      </c>
      <c r="J29" s="19"/>
      <c r="K29" s="20">
        <v>0</v>
      </c>
      <c r="L29" s="19"/>
      <c r="M29" s="20">
        <v>0</v>
      </c>
      <c r="N29" s="19"/>
      <c r="O29" s="20">
        <v>0</v>
      </c>
      <c r="P29" s="19"/>
      <c r="Q29" s="31">
        <v>0</v>
      </c>
    </row>
    <row r="30" spans="1:17">
      <c r="A30" s="19" t="s">
        <v>176</v>
      </c>
      <c r="B30" s="19"/>
      <c r="C30" s="40">
        <v>0</v>
      </c>
      <c r="D30" s="19"/>
      <c r="E30" s="20">
        <v>0</v>
      </c>
      <c r="F30" s="19"/>
      <c r="G30" s="20">
        <v>718412968</v>
      </c>
      <c r="H30" s="19"/>
      <c r="I30" s="31">
        <v>-718412968</v>
      </c>
      <c r="J30" s="19"/>
      <c r="K30" s="20">
        <v>0</v>
      </c>
      <c r="L30" s="19"/>
      <c r="M30" s="20">
        <v>0</v>
      </c>
      <c r="N30" s="19"/>
      <c r="O30" s="20">
        <v>0</v>
      </c>
      <c r="P30" s="19"/>
      <c r="Q30" s="31">
        <v>0</v>
      </c>
    </row>
    <row r="31" spans="1:17">
      <c r="A31" s="19" t="s">
        <v>146</v>
      </c>
      <c r="B31" s="19"/>
      <c r="C31" s="40">
        <v>13000</v>
      </c>
      <c r="D31" s="19"/>
      <c r="E31" s="20">
        <v>12161271369</v>
      </c>
      <c r="F31" s="19"/>
      <c r="G31" s="20">
        <v>11875330263</v>
      </c>
      <c r="H31" s="19"/>
      <c r="I31" s="31">
        <v>285941106</v>
      </c>
      <c r="J31" s="19"/>
      <c r="K31" s="20">
        <v>13000</v>
      </c>
      <c r="L31" s="19"/>
      <c r="M31" s="20">
        <v>12161271369</v>
      </c>
      <c r="N31" s="19"/>
      <c r="O31" s="20">
        <v>11960287659</v>
      </c>
      <c r="P31" s="19"/>
      <c r="Q31" s="31">
        <v>200983710</v>
      </c>
    </row>
    <row r="32" spans="1:17">
      <c r="A32" s="19" t="s">
        <v>186</v>
      </c>
      <c r="B32" s="19"/>
      <c r="C32" s="40">
        <v>5450</v>
      </c>
      <c r="D32" s="19"/>
      <c r="E32" s="20">
        <v>5372769608</v>
      </c>
      <c r="F32" s="19"/>
      <c r="G32" s="20">
        <v>5278839536</v>
      </c>
      <c r="H32" s="19"/>
      <c r="I32" s="31">
        <v>93930072</v>
      </c>
      <c r="J32" s="19"/>
      <c r="K32" s="20">
        <v>5450</v>
      </c>
      <c r="L32" s="19"/>
      <c r="M32" s="20">
        <v>5372769608</v>
      </c>
      <c r="N32" s="19"/>
      <c r="O32" s="20">
        <v>5178438421</v>
      </c>
      <c r="P32" s="19"/>
      <c r="Q32" s="31">
        <v>194331187</v>
      </c>
    </row>
    <row r="33" spans="1:17">
      <c r="A33" s="19" t="s">
        <v>160</v>
      </c>
      <c r="B33" s="19"/>
      <c r="C33" s="40">
        <v>0</v>
      </c>
      <c r="D33" s="19"/>
      <c r="E33" s="20">
        <v>0</v>
      </c>
      <c r="F33" s="19"/>
      <c r="G33" s="20">
        <v>0</v>
      </c>
      <c r="H33" s="19"/>
      <c r="I33" s="31">
        <v>0</v>
      </c>
      <c r="J33" s="19"/>
      <c r="K33" s="20">
        <v>168000</v>
      </c>
      <c r="L33" s="19"/>
      <c r="M33" s="20">
        <v>175528179750</v>
      </c>
      <c r="N33" s="19"/>
      <c r="O33" s="20">
        <v>172168788750</v>
      </c>
      <c r="P33" s="19"/>
      <c r="Q33" s="31">
        <v>3359391000</v>
      </c>
    </row>
    <row r="34" spans="1:17">
      <c r="A34" s="19" t="s">
        <v>126</v>
      </c>
      <c r="B34" s="19"/>
      <c r="C34" s="40">
        <v>0</v>
      </c>
      <c r="D34" s="19"/>
      <c r="E34" s="20">
        <v>0</v>
      </c>
      <c r="F34" s="19"/>
      <c r="G34" s="20">
        <v>497120328</v>
      </c>
      <c r="H34" s="19"/>
      <c r="I34" s="31">
        <v>-497120328</v>
      </c>
      <c r="J34" s="19"/>
      <c r="K34" s="20">
        <v>0</v>
      </c>
      <c r="L34" s="19"/>
      <c r="M34" s="20">
        <v>0</v>
      </c>
      <c r="N34" s="19"/>
      <c r="O34" s="20">
        <v>0</v>
      </c>
      <c r="P34" s="19"/>
      <c r="Q34" s="31">
        <v>0</v>
      </c>
    </row>
    <row r="35" spans="1:17">
      <c r="A35" s="19" t="s">
        <v>168</v>
      </c>
      <c r="B35" s="19"/>
      <c r="C35" s="40">
        <v>0</v>
      </c>
      <c r="D35" s="19"/>
      <c r="E35" s="20">
        <v>0</v>
      </c>
      <c r="F35" s="19"/>
      <c r="G35" s="20">
        <v>206760525</v>
      </c>
      <c r="H35" s="19"/>
      <c r="I35" s="31">
        <v>-206760525</v>
      </c>
      <c r="J35" s="19"/>
      <c r="K35" s="20">
        <v>0</v>
      </c>
      <c r="L35" s="19"/>
      <c r="M35" s="20">
        <v>0</v>
      </c>
      <c r="N35" s="19"/>
      <c r="O35" s="20">
        <v>0</v>
      </c>
      <c r="P35" s="19"/>
      <c r="Q35" s="31">
        <v>0</v>
      </c>
    </row>
    <row r="36" spans="1:17">
      <c r="A36" s="19" t="s">
        <v>145</v>
      </c>
      <c r="B36" s="19"/>
      <c r="C36" s="40">
        <v>0</v>
      </c>
      <c r="D36" s="19"/>
      <c r="E36" s="20">
        <v>0</v>
      </c>
      <c r="F36" s="19"/>
      <c r="G36" s="20">
        <v>96923229</v>
      </c>
      <c r="H36" s="19"/>
      <c r="I36" s="31">
        <v>-96923229</v>
      </c>
      <c r="J36" s="19"/>
      <c r="K36" s="20">
        <v>0</v>
      </c>
      <c r="L36" s="19"/>
      <c r="M36" s="20">
        <v>0</v>
      </c>
      <c r="N36" s="19"/>
      <c r="O36" s="20">
        <v>0</v>
      </c>
      <c r="P36" s="19"/>
      <c r="Q36" s="31">
        <v>0</v>
      </c>
    </row>
    <row r="37" spans="1:17" ht="19.5" thickBot="1">
      <c r="A37" s="2" t="s">
        <v>92</v>
      </c>
      <c r="C37"/>
      <c r="E37" s="7">
        <f>SUM(E9:E36)</f>
        <v>106736370411</v>
      </c>
      <c r="G37" s="7">
        <f>SUM(G9:G36)</f>
        <v>104338237950</v>
      </c>
      <c r="I37" s="23">
        <f>SUM(I9:I36)</f>
        <v>2398132462</v>
      </c>
      <c r="K37" s="7">
        <f>SUM(K9:K36)</f>
        <v>7575981</v>
      </c>
      <c r="M37" s="7">
        <f>SUM(M9:M36)</f>
        <v>282264550161</v>
      </c>
      <c r="O37" s="7">
        <f>SUM(O9:O36)</f>
        <v>287264611107</v>
      </c>
      <c r="Q37" s="23">
        <f>SUM(Q9:Q36)</f>
        <v>-5000060944</v>
      </c>
    </row>
    <row r="38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2020-03-29T09:40:24Z</cp:lastPrinted>
  <dcterms:created xsi:type="dcterms:W3CDTF">2019-12-01T07:40:42Z</dcterms:created>
  <dcterms:modified xsi:type="dcterms:W3CDTF">2021-06-23T10:52:13Z</dcterms:modified>
</cp:coreProperties>
</file>