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فروردین 1400\"/>
    </mc:Choice>
  </mc:AlternateContent>
  <bookViews>
    <workbookView xWindow="0" yWindow="0" windowWidth="20730" windowHeight="1176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'!$A$9:$Q$25</definedName>
    <definedName name="_xlnm.Print_Area" localSheetId="2">'اوراق مشارکت'!$A$1:$AL$21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'!$A$1:$K$23</definedName>
    <definedName name="_xlnm.Print_Area" localSheetId="7">'درآمد سود سهام '!$A$1:$S$12</definedName>
    <definedName name="_xlnm.Print_Area" localSheetId="8">'درآمد ناشی از تغییر قیمت اوراق '!$A$1:$Q$42</definedName>
    <definedName name="_xlnm.Print_Area" localSheetId="9">'درآمد ناشی از فروش '!$A$1:$Q$27</definedName>
    <definedName name="_xlnm.Print_Area" localSheetId="13">'سایر درآمدها '!$A$1:$F$13</definedName>
    <definedName name="_xlnm.Print_Area" localSheetId="5">'سپرده '!$A$1:$S$27</definedName>
    <definedName name="_xlnm.Print_Area" localSheetId="11">'سرمایه‌گذاری در اوراق بهادار '!$A$1:$Q$22</definedName>
    <definedName name="_xlnm.Print_Area" localSheetId="10">'سرمایه‌گذاری در سهام '!$A$1:$U$35</definedName>
    <definedName name="_xlnm.Print_Area" localSheetId="6">'سود اوراق بهادار و سپرده بانکی '!$A$1:$S$26</definedName>
    <definedName name="_xlnm.Print_Area" localSheetId="0">سهام!$A$1:$Y$34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1" i="15" l="1"/>
  <c r="E22" i="13"/>
  <c r="I22" i="13"/>
  <c r="I25" i="7"/>
  <c r="K25" i="7"/>
  <c r="M25" i="7"/>
  <c r="O25" i="7"/>
  <c r="Q25" i="7"/>
  <c r="S25" i="7"/>
  <c r="U34" i="11" l="1"/>
  <c r="K34" i="11"/>
  <c r="C12" i="14" l="1"/>
  <c r="C21" i="12"/>
  <c r="E21" i="12"/>
  <c r="G21" i="12"/>
  <c r="I21" i="12"/>
  <c r="K21" i="12"/>
  <c r="M21" i="12"/>
  <c r="O21" i="12"/>
  <c r="Q21" i="12"/>
  <c r="C26" i="10"/>
  <c r="E26" i="10"/>
  <c r="G26" i="10"/>
  <c r="I26" i="10"/>
  <c r="K26" i="10"/>
  <c r="M26" i="10"/>
  <c r="O26" i="10"/>
  <c r="Q26" i="10"/>
  <c r="G11" i="15" l="1"/>
  <c r="E11" i="15"/>
  <c r="C34" i="11"/>
  <c r="E34" i="11"/>
  <c r="G34" i="11"/>
  <c r="I34" i="11"/>
  <c r="M34" i="11"/>
  <c r="O34" i="11"/>
  <c r="Q34" i="11"/>
  <c r="S34" i="11"/>
  <c r="L9" i="13" l="1"/>
  <c r="L10" i="13"/>
  <c r="L11" i="13"/>
  <c r="L12" i="13"/>
  <c r="L13" i="13"/>
  <c r="L14" i="13"/>
  <c r="L15" i="13"/>
  <c r="L16" i="13"/>
  <c r="K26" i="6"/>
  <c r="M26" i="6"/>
  <c r="O26" i="6"/>
  <c r="Q26" i="6"/>
  <c r="S26" i="6"/>
  <c r="L22" i="13" l="1"/>
  <c r="C32" i="1"/>
  <c r="E32" i="1"/>
  <c r="G32" i="1"/>
  <c r="I32" i="1"/>
  <c r="K32" i="1"/>
  <c r="M32" i="1"/>
  <c r="O32" i="1"/>
  <c r="Q32" i="1"/>
  <c r="S32" i="1"/>
  <c r="U32" i="1"/>
  <c r="W32" i="1"/>
  <c r="Y32" i="1"/>
  <c r="A4" i="14" l="1"/>
  <c r="E12" i="14"/>
  <c r="Q41" i="9"/>
  <c r="O41" i="9"/>
  <c r="M41" i="9"/>
  <c r="K41" i="9"/>
  <c r="I41" i="9"/>
  <c r="G41" i="9"/>
  <c r="E41" i="9"/>
  <c r="S11" i="8"/>
  <c r="Q11" i="8"/>
  <c r="O11" i="8"/>
  <c r="M11" i="8"/>
  <c r="K11" i="8"/>
  <c r="I11" i="8"/>
  <c r="K7" i="5"/>
  <c r="Y7" i="5"/>
  <c r="A4" i="5"/>
  <c r="C8" i="4"/>
  <c r="A4" i="4"/>
  <c r="AC7" i="3"/>
  <c r="O7" i="3"/>
  <c r="A4" i="3"/>
  <c r="AI20" i="3"/>
  <c r="AG20" i="3"/>
  <c r="AC20" i="3"/>
  <c r="AA20" i="3"/>
  <c r="Y20" i="3"/>
  <c r="W20" i="3"/>
  <c r="U20" i="3"/>
  <c r="S20" i="3"/>
  <c r="Q20" i="3"/>
  <c r="O20" i="3"/>
  <c r="K7" i="2"/>
  <c r="C7" i="2"/>
  <c r="A4" i="2"/>
  <c r="Q7" i="6" l="1"/>
  <c r="K7" i="6"/>
  <c r="A4" i="7"/>
  <c r="A4" i="8"/>
  <c r="A4" i="15"/>
  <c r="A4" i="13"/>
  <c r="A4" i="12"/>
  <c r="A4" i="11"/>
  <c r="A4" i="10"/>
  <c r="A4" i="9"/>
  <c r="A4" i="6" l="1"/>
  <c r="AK20" i="3" l="1"/>
</calcChain>
</file>

<file path=xl/sharedStrings.xml><?xml version="1.0" encoding="utf-8"?>
<sst xmlns="http://schemas.openxmlformats.org/spreadsheetml/2006/main" count="918" uniqueCount="283">
  <si>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</si>
  <si>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</si>
  <si>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</si>
  <si>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</si>
  <si>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</si>
  <si>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</si>
  <si>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</si>
  <si>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</si>
  <si>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</si>
  <si>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</si>
  <si>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</si>
  <si>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</si>
  <si>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</si>
  <si>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</si>
  <si>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</si>
  <si>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</si>
  <si>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</si>
  <si>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</si>
  <si>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</si>
  <si>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</si>
  <si>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</si>
  <si>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</si>
  <si>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</si>
  <si>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</si>
  <si>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</si>
  <si>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</si>
  <si>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</si>
  <si>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</si>
  <si>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</si>
  <si>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</si>
  <si>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</si>
  <si>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</si>
  <si>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</si>
  <si>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</si>
  <si>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</si>
  <si>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</si>
  <si>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</si>
  <si>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</si>
  <si>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</si>
  <si>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</si>
  <si>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</si>
  <si>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</si>
  <si>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</si>
  <si>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</si>
  <si>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</si>
  <si>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</si>
  <si>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</si>
  <si>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</si>
  <si>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</si>
  <si>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</si>
  <si>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</si>
  <si>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</si>
  <si>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</si>
  <si>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</si>
  <si>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</si>
  <si>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</si>
  <si>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</si>
  <si>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</si>
  <si>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</si>
  <si>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</si>
  <si>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</si>
  <si>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</si>
  <si>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</si>
  <si>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</si>
  <si>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</si>
  <si>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</si>
  <si>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</si>
  <si>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</si>
  <si>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</si>
  <si>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</si>
  <si>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</si>
  <si>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</si>
  <si>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</si>
  <si>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</si>
  <si>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</si>
  <si>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</si>
  <si>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</si>
  <si>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</si>
  <si>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</si>
  <si>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</si>
  <si>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</si>
  <si>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</si>
  <si>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</si>
  <si>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</si>
  <si>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</si>
  <si>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</si>
  <si>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</si>
  <si>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</si>
  <si>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</si>
  <si>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</si>
  <si>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</si>
  <si>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</si>
  <si>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</si>
  <si>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</si>
  <si>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</si>
  <si>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</si>
  <si>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</si>
  <si>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</si>
  <si>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</si>
  <si>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</si>
  <si>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</si>
  <si>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</si>
  <si>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</si>
  <si>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</si>
  <si>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</si>
  <si>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</si>
  <si>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</si>
  <si>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</si>
  <si>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</si>
  <si>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</si>
  <si>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</si>
  <si>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</si>
  <si>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</si>
  <si>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</si>
  <si>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</si>
  <si>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</si>
  <si>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</si>
  <si>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</si>
  <si>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</si>
  <si>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</si>
  <si>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</si>
  <si>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</si>
  <si>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</si>
  <si>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</si>
  <si>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</si>
  <si>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صادرات ایران</t>
  </si>
  <si>
    <t>فولاد مبارکه اصفهان</t>
  </si>
  <si>
    <t>1396/10/26</t>
  </si>
  <si>
    <t>1400/10/26</t>
  </si>
  <si>
    <t>مشارکت دولتی1-شرایط خاص001026</t>
  </si>
  <si>
    <t>1398/12/25</t>
  </si>
  <si>
    <t>1402/12/25</t>
  </si>
  <si>
    <t>بانک ملت</t>
  </si>
  <si>
    <t>پالایش نفت بندرعباس</t>
  </si>
  <si>
    <t>توسعه‌معادن‌وفلزات‌</t>
  </si>
  <si>
    <t>ملی‌ صنایع‌ مس‌ ایران‌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</si>
  <si>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</si>
  <si>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</si>
  <si>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</si>
  <si>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</si>
  <si>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</si>
  <si>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</si>
  <si>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</si>
  <si>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پالایش نفت اصفهان</t>
  </si>
  <si>
    <t>پالایش نفت تهران</t>
  </si>
  <si>
    <t>تنزیل سود بانک</t>
  </si>
  <si>
    <t>0.00%</t>
  </si>
  <si>
    <t>پتروشیمی پردیس</t>
  </si>
  <si>
    <t>اسنادخزانه-م7بودجه98-000719</t>
  </si>
  <si>
    <t>اسنادخزانه-م21بودجه97-000728</t>
  </si>
  <si>
    <t>0.01%</t>
  </si>
  <si>
    <t>سرمایه‌گذاری در سهام</t>
  </si>
  <si>
    <t>سرمایه‌گذاری در اوراق بهادار</t>
  </si>
  <si>
    <t>درآمد سپرده بانکی</t>
  </si>
  <si>
    <t>1399/05/31</t>
  </si>
  <si>
    <t>فولاد  خوزستان</t>
  </si>
  <si>
    <t>سایپا</t>
  </si>
  <si>
    <t>زامیاد</t>
  </si>
  <si>
    <t>اسنادخزانه-م6بودجه99-020321</t>
  </si>
  <si>
    <t>موسسه مالی واعتباری نور ملاصدرا</t>
  </si>
  <si>
    <t>1396/09/01</t>
  </si>
  <si>
    <t>0201283315002</t>
  </si>
  <si>
    <t>1399/08/18</t>
  </si>
  <si>
    <t>مرابحه عام دولت2-ش.خ سایر0212</t>
  </si>
  <si>
    <t>گسترش‌سرمایه‌گذاری‌ایران‌خودرو</t>
  </si>
  <si>
    <t>1398/03/25</t>
  </si>
  <si>
    <t>1400/07/28</t>
  </si>
  <si>
    <t>مشارکت رایان سایپا-3ماهه16%</t>
  </si>
  <si>
    <t>1397/06/05</t>
  </si>
  <si>
    <t>1401/06/05</t>
  </si>
  <si>
    <t>1398/07/16</t>
  </si>
  <si>
    <t>1400/07/19</t>
  </si>
  <si>
    <t>اسنادخزانه-م20بودجه97-000324</t>
  </si>
  <si>
    <t>1398/03/21</t>
  </si>
  <si>
    <t>1400/03/24</t>
  </si>
  <si>
    <t>اسنادخزانه-م8بودجه99-020606</t>
  </si>
  <si>
    <t>1399/09/25</t>
  </si>
  <si>
    <t>1402/06/06</t>
  </si>
  <si>
    <t>1400/01/31</t>
  </si>
  <si>
    <t>0.32%</t>
  </si>
  <si>
    <t>ح . توسعه‌معادن‌وفلزات‌</t>
  </si>
  <si>
    <t>0.52%</t>
  </si>
  <si>
    <t>سرمایه گذاری سیمان تامین</t>
  </si>
  <si>
    <t>حفاری شمال</t>
  </si>
  <si>
    <t>سیمان‌ داراب‌</t>
  </si>
  <si>
    <t>باما</t>
  </si>
  <si>
    <t>0.72%</t>
  </si>
  <si>
    <t>پتروشیمی غدیر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</si>
  <si>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</si>
  <si>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</si>
  <si>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</si>
  <si>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</si>
  <si>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</si>
  <si>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0.75%</t>
  </si>
  <si>
    <t>0.91%</t>
  </si>
  <si>
    <t>اسنادخزانه-م22بودجه97-000428</t>
  </si>
  <si>
    <t>1398/03/26</t>
  </si>
  <si>
    <t>1400/04/28</t>
  </si>
  <si>
    <t>اسنادخزانه-م13بودجه97-000518</t>
  </si>
  <si>
    <t>1397/11/02</t>
  </si>
  <si>
    <t>1400/05/18</t>
  </si>
  <si>
    <t>اسنادخزانه-م2بودجه99-011019</t>
  </si>
  <si>
    <t>1399/06/19</t>
  </si>
  <si>
    <t>1401/10/19</t>
  </si>
  <si>
    <t>اسنادخزانه-م5بودجه98-000422</t>
  </si>
  <si>
    <t>-4.52%</t>
  </si>
  <si>
    <t>-3.64%</t>
  </si>
  <si>
    <t>سایر درآمدها</t>
  </si>
  <si>
    <t>برای ماه منتهی به 1400/02/31</t>
  </si>
  <si>
    <t>1400/02/31</t>
  </si>
  <si>
    <t>0.60%</t>
  </si>
  <si>
    <t>0.47%</t>
  </si>
  <si>
    <t>0.31%</t>
  </si>
  <si>
    <t>0.77%</t>
  </si>
  <si>
    <t>1.64%</t>
  </si>
  <si>
    <t>0.29%</t>
  </si>
  <si>
    <t>0.65%</t>
  </si>
  <si>
    <t>1.80%</t>
  </si>
  <si>
    <t>2.10%</t>
  </si>
  <si>
    <t>0.83%</t>
  </si>
  <si>
    <t>0.44%</t>
  </si>
  <si>
    <t>1.41%</t>
  </si>
  <si>
    <t>0.80%</t>
  </si>
  <si>
    <t>0.85%</t>
  </si>
  <si>
    <t>3.22%</t>
  </si>
  <si>
    <t>0.74%</t>
  </si>
  <si>
    <t>24.68%</t>
  </si>
  <si>
    <t>7.04%</t>
  </si>
  <si>
    <t>0401037759000</t>
  </si>
  <si>
    <t>9.20%</t>
  </si>
  <si>
    <t>0.70%</t>
  </si>
  <si>
    <t>14.06%</t>
  </si>
  <si>
    <t>21.09%</t>
  </si>
  <si>
    <t>1400/02/20</t>
  </si>
  <si>
    <t>1400/02/22</t>
  </si>
  <si>
    <t>-4.15%</t>
  </si>
  <si>
    <t>-1.07%</t>
  </si>
  <si>
    <t>4.12%</t>
  </si>
  <si>
    <t>-0.94%</t>
  </si>
  <si>
    <t>8.75%</t>
  </si>
  <si>
    <t>-225.12%</t>
  </si>
  <si>
    <t>-11.47%</t>
  </si>
  <si>
    <t>-18.89%</t>
  </si>
  <si>
    <t>-22.86%</t>
  </si>
  <si>
    <t>-12.19%</t>
  </si>
  <si>
    <t>-18.91%</t>
  </si>
  <si>
    <t>-3.33%</t>
  </si>
  <si>
    <t>4.41%</t>
  </si>
  <si>
    <t>-3.78%</t>
  </si>
  <si>
    <t>-2.21%</t>
  </si>
  <si>
    <t>27.19%</t>
  </si>
  <si>
    <t>3.58%</t>
  </si>
  <si>
    <t>-28.31%</t>
  </si>
  <si>
    <t>-8.11%</t>
  </si>
  <si>
    <t>-4.58%</t>
  </si>
  <si>
    <t>-25.13%</t>
  </si>
  <si>
    <t>-4.03%</t>
  </si>
  <si>
    <t>28.54%</t>
  </si>
  <si>
    <t>0.78%</t>
  </si>
  <si>
    <t>-69.75%</t>
  </si>
  <si>
    <t>-17.98%</t>
  </si>
  <si>
    <t>9.62%</t>
  </si>
  <si>
    <t>6.59%</t>
  </si>
  <si>
    <t>30.86%</t>
  </si>
  <si>
    <t>5.36%</t>
  </si>
  <si>
    <t>-0.17%</t>
  </si>
  <si>
    <t>-75.54%</t>
  </si>
  <si>
    <t>-17.99%</t>
  </si>
  <si>
    <t>-2.91%</t>
  </si>
  <si>
    <t>-17.59%</t>
  </si>
  <si>
    <t>-5.19%</t>
  </si>
  <si>
    <t>42.09%</t>
  </si>
  <si>
    <t>9.59%</t>
  </si>
  <si>
    <t>-34.98%</t>
  </si>
  <si>
    <t>-6.64%</t>
  </si>
  <si>
    <t>-60.94%</t>
  </si>
  <si>
    <t>-14.37%</t>
  </si>
  <si>
    <t>-1.04%</t>
  </si>
  <si>
    <t>-432.28%</t>
  </si>
  <si>
    <t>-1.06%</t>
  </si>
  <si>
    <t>267.75%</t>
  </si>
  <si>
    <t>0.66%</t>
  </si>
  <si>
    <t>262.33%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</si>
</sst>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3"/>
  <sheetViews>
    <sheetView rightToLeft="1" tabSelected="1" view="pageBreakPreview" zoomScaleNormal="70" zoomScaleSheetLayoutView="100" workbookViewId="0">
      <selection activeCell="C37" sqref="C37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31" ht="30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31" ht="30">
      <c r="A4" s="51" t="s">
        <v>208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31" s="14" customFormat="1" ht="25.5">
      <c r="A5" s="50" t="s">
        <v>102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31" s="14" customFormat="1" ht="25.5">
      <c r="A6" s="50" t="s">
        <v>103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8" spans="1:31" ht="30">
      <c r="A8" s="51" t="s">
        <v>2</v>
      </c>
      <c r="C8" s="53" t="s">
        <v>178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209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1" t="s">
        <v>2</v>
      </c>
      <c r="C9" s="52" t="s">
        <v>6</v>
      </c>
      <c r="D9" s="19"/>
      <c r="E9" s="52" t="s">
        <v>7</v>
      </c>
      <c r="F9" s="19"/>
      <c r="G9" s="52" t="s">
        <v>8</v>
      </c>
      <c r="I9" s="51" t="s">
        <v>9</v>
      </c>
      <c r="J9" s="51" t="s">
        <v>9</v>
      </c>
      <c r="K9" s="51" t="s">
        <v>9</v>
      </c>
      <c r="L9" s="19"/>
      <c r="M9" s="51" t="s">
        <v>10</v>
      </c>
      <c r="N9" s="51" t="s">
        <v>10</v>
      </c>
      <c r="O9" s="51" t="s">
        <v>10</v>
      </c>
      <c r="Q9" s="52" t="s">
        <v>6</v>
      </c>
      <c r="R9" s="19"/>
      <c r="S9" s="52" t="s">
        <v>11</v>
      </c>
      <c r="T9" s="19"/>
      <c r="U9" s="52" t="s">
        <v>7</v>
      </c>
      <c r="V9" s="19"/>
      <c r="W9" s="52" t="s">
        <v>8</v>
      </c>
      <c r="X9" s="19"/>
      <c r="Y9" s="54" t="s">
        <v>12</v>
      </c>
    </row>
    <row r="10" spans="1:31" ht="30">
      <c r="A10" s="51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5" t="s">
        <v>12</v>
      </c>
    </row>
    <row r="11" spans="1:31" ht="21">
      <c r="A11" s="3" t="s">
        <v>185</v>
      </c>
      <c r="C11" s="4">
        <v>440000</v>
      </c>
      <c r="E11" s="4">
        <v>6221967954</v>
      </c>
      <c r="G11" s="4">
        <v>5580994320</v>
      </c>
      <c r="I11" s="4">
        <v>0</v>
      </c>
      <c r="K11" s="4">
        <v>0</v>
      </c>
      <c r="M11" s="4">
        <v>0</v>
      </c>
      <c r="O11" s="4">
        <v>0</v>
      </c>
      <c r="Q11" s="4">
        <v>440000</v>
      </c>
      <c r="S11" s="4">
        <v>9740</v>
      </c>
      <c r="U11" s="4">
        <v>6221967954</v>
      </c>
      <c r="W11" s="4">
        <v>4260100680</v>
      </c>
      <c r="Y11" s="5" t="s">
        <v>210</v>
      </c>
    </row>
    <row r="12" spans="1:31" ht="21">
      <c r="A12" s="3" t="s">
        <v>125</v>
      </c>
      <c r="C12" s="4">
        <v>1700000</v>
      </c>
      <c r="E12" s="4">
        <v>4100801971</v>
      </c>
      <c r="G12" s="4">
        <v>3988128600</v>
      </c>
      <c r="I12" s="4">
        <v>0</v>
      </c>
      <c r="K12" s="4">
        <v>0</v>
      </c>
      <c r="M12" s="4">
        <v>0</v>
      </c>
      <c r="O12" s="4">
        <v>0</v>
      </c>
      <c r="Q12" s="4">
        <v>1700000</v>
      </c>
      <c r="S12" s="4">
        <v>1998</v>
      </c>
      <c r="U12" s="4">
        <v>4100801971</v>
      </c>
      <c r="W12" s="4">
        <v>3376390230</v>
      </c>
      <c r="Y12" s="5" t="s">
        <v>211</v>
      </c>
    </row>
    <row r="13" spans="1:31" ht="21">
      <c r="A13" s="3" t="s">
        <v>132</v>
      </c>
      <c r="C13" s="4">
        <v>1100000</v>
      </c>
      <c r="E13" s="4">
        <v>4260950473</v>
      </c>
      <c r="G13" s="4">
        <v>4570641900</v>
      </c>
      <c r="I13" s="4">
        <v>0</v>
      </c>
      <c r="K13" s="4">
        <v>0</v>
      </c>
      <c r="M13" s="4">
        <v>0</v>
      </c>
      <c r="O13" s="4">
        <v>0</v>
      </c>
      <c r="Q13" s="4">
        <v>1100000</v>
      </c>
      <c r="S13" s="4">
        <v>4853</v>
      </c>
      <c r="U13" s="4">
        <v>4260950473</v>
      </c>
      <c r="W13" s="4">
        <v>5306537115</v>
      </c>
      <c r="Y13" s="5" t="s">
        <v>193</v>
      </c>
    </row>
    <row r="14" spans="1:31" ht="21">
      <c r="A14" s="3" t="s">
        <v>143</v>
      </c>
      <c r="C14" s="4">
        <v>220000</v>
      </c>
      <c r="E14" s="4">
        <v>2701437323</v>
      </c>
      <c r="G14" s="4">
        <v>2506198860</v>
      </c>
      <c r="I14" s="4">
        <v>0</v>
      </c>
      <c r="K14" s="4">
        <v>0</v>
      </c>
      <c r="M14" s="4">
        <v>0</v>
      </c>
      <c r="O14" s="4">
        <v>0</v>
      </c>
      <c r="Q14" s="4">
        <v>220000</v>
      </c>
      <c r="S14" s="4">
        <v>9950</v>
      </c>
      <c r="U14" s="4">
        <v>2701437323</v>
      </c>
      <c r="W14" s="4">
        <v>2175975450</v>
      </c>
      <c r="Y14" s="5" t="s">
        <v>212</v>
      </c>
    </row>
    <row r="15" spans="1:31" ht="21">
      <c r="A15" s="3" t="s">
        <v>133</v>
      </c>
      <c r="C15" s="4">
        <v>110000</v>
      </c>
      <c r="E15" s="4">
        <v>2794755072</v>
      </c>
      <c r="G15" s="4">
        <v>2501825040</v>
      </c>
      <c r="I15" s="4">
        <v>0</v>
      </c>
      <c r="K15" s="4">
        <v>0</v>
      </c>
      <c r="M15" s="4">
        <v>0</v>
      </c>
      <c r="O15" s="4">
        <v>0</v>
      </c>
      <c r="Q15" s="4">
        <v>110000</v>
      </c>
      <c r="S15" s="4">
        <v>20930</v>
      </c>
      <c r="U15" s="4">
        <v>2794755072</v>
      </c>
      <c r="W15" s="4">
        <v>2288601315</v>
      </c>
      <c r="Y15" s="5" t="s">
        <v>179</v>
      </c>
    </row>
    <row r="16" spans="1:31" ht="21">
      <c r="A16" s="3" t="s">
        <v>144</v>
      </c>
      <c r="C16" s="4">
        <v>300000</v>
      </c>
      <c r="E16" s="4">
        <v>3147918521</v>
      </c>
      <c r="G16" s="4">
        <v>2758488750</v>
      </c>
      <c r="I16" s="4">
        <v>0</v>
      </c>
      <c r="K16" s="4">
        <v>0</v>
      </c>
      <c r="M16" s="4">
        <v>0</v>
      </c>
      <c r="O16" s="4">
        <v>0</v>
      </c>
      <c r="Q16" s="4">
        <v>300000</v>
      </c>
      <c r="S16" s="4">
        <v>7590</v>
      </c>
      <c r="U16" s="4">
        <v>3147918521</v>
      </c>
      <c r="W16" s="4">
        <v>2263451850</v>
      </c>
      <c r="Y16" s="5" t="s">
        <v>179</v>
      </c>
    </row>
    <row r="17" spans="1:25" ht="21">
      <c r="A17" s="3" t="s">
        <v>147</v>
      </c>
      <c r="C17" s="4">
        <v>58000</v>
      </c>
      <c r="E17" s="4">
        <v>5942389417</v>
      </c>
      <c r="G17" s="4">
        <v>5529681459</v>
      </c>
      <c r="I17" s="4">
        <v>0</v>
      </c>
      <c r="K17" s="4">
        <v>0</v>
      </c>
      <c r="M17" s="4">
        <v>0</v>
      </c>
      <c r="O17" s="4">
        <v>0</v>
      </c>
      <c r="Q17" s="4">
        <v>58000</v>
      </c>
      <c r="S17" s="4">
        <v>94520</v>
      </c>
      <c r="U17" s="4">
        <v>5942389417</v>
      </c>
      <c r="W17" s="4">
        <v>5449541148</v>
      </c>
      <c r="Y17" s="5" t="s">
        <v>213</v>
      </c>
    </row>
    <row r="18" spans="1:25" ht="21">
      <c r="A18" s="3" t="s">
        <v>187</v>
      </c>
      <c r="C18" s="4">
        <v>175000</v>
      </c>
      <c r="E18" s="4">
        <v>12199144520</v>
      </c>
      <c r="G18" s="4">
        <v>12024376717.5</v>
      </c>
      <c r="I18" s="4">
        <v>175000</v>
      </c>
      <c r="K18" s="4">
        <v>12096350000</v>
      </c>
      <c r="M18" s="4">
        <v>-175000</v>
      </c>
      <c r="O18" s="4">
        <v>12096350000</v>
      </c>
      <c r="Q18" s="4">
        <v>175000</v>
      </c>
      <c r="S18" s="4">
        <v>67010</v>
      </c>
      <c r="U18" s="4">
        <v>12096350000</v>
      </c>
      <c r="W18" s="4">
        <v>11656975837.5</v>
      </c>
      <c r="Y18" s="5" t="s">
        <v>214</v>
      </c>
    </row>
    <row r="19" spans="1:25" ht="21">
      <c r="A19" s="3" t="s">
        <v>192</v>
      </c>
      <c r="C19" s="4">
        <v>130000</v>
      </c>
      <c r="E19" s="4">
        <v>6034694993</v>
      </c>
      <c r="G19" s="4">
        <v>5776424550</v>
      </c>
      <c r="I19" s="4">
        <v>0</v>
      </c>
      <c r="K19" s="4">
        <v>0</v>
      </c>
      <c r="M19" s="4">
        <v>0</v>
      </c>
      <c r="O19" s="4">
        <v>0</v>
      </c>
      <c r="Q19" s="4">
        <v>130000</v>
      </c>
      <c r="S19" s="4">
        <v>42320</v>
      </c>
      <c r="U19" s="4">
        <v>6034694993</v>
      </c>
      <c r="W19" s="4">
        <v>5468865480</v>
      </c>
      <c r="Y19" s="5" t="s">
        <v>213</v>
      </c>
    </row>
    <row r="20" spans="1:25" ht="21">
      <c r="A20" s="3" t="s">
        <v>188</v>
      </c>
      <c r="C20" s="4">
        <v>75000</v>
      </c>
      <c r="E20" s="4">
        <v>6065171408</v>
      </c>
      <c r="G20" s="4">
        <v>5889746250</v>
      </c>
      <c r="I20" s="4">
        <v>0</v>
      </c>
      <c r="K20" s="4">
        <v>0</v>
      </c>
      <c r="M20" s="4">
        <v>0</v>
      </c>
      <c r="O20" s="4">
        <v>0</v>
      </c>
      <c r="Q20" s="4">
        <v>75000</v>
      </c>
      <c r="S20" s="4">
        <v>68270</v>
      </c>
      <c r="U20" s="4">
        <v>6065171408</v>
      </c>
      <c r="W20" s="4">
        <v>5089784512.5</v>
      </c>
      <c r="Y20" s="5" t="s">
        <v>186</v>
      </c>
    </row>
    <row r="21" spans="1:25" ht="21">
      <c r="A21" s="3" t="s">
        <v>134</v>
      </c>
      <c r="C21" s="4">
        <v>250612</v>
      </c>
      <c r="E21" s="4">
        <v>2051337377</v>
      </c>
      <c r="G21" s="4">
        <v>1939156763.3424001</v>
      </c>
      <c r="I21" s="4">
        <v>0</v>
      </c>
      <c r="K21" s="4">
        <v>0</v>
      </c>
      <c r="M21" s="4">
        <v>0</v>
      </c>
      <c r="O21" s="4">
        <v>0</v>
      </c>
      <c r="Q21" s="4">
        <v>250612</v>
      </c>
      <c r="S21" s="4">
        <v>8160</v>
      </c>
      <c r="U21" s="4">
        <v>2051337377</v>
      </c>
      <c r="W21" s="4">
        <v>2032826206.1760001</v>
      </c>
      <c r="Y21" s="5" t="s">
        <v>215</v>
      </c>
    </row>
    <row r="22" spans="1:25" ht="21">
      <c r="A22" s="3" t="s">
        <v>180</v>
      </c>
      <c r="C22" s="4">
        <v>101300</v>
      </c>
      <c r="E22" s="4">
        <v>727739200</v>
      </c>
      <c r="G22" s="4">
        <v>683130245.75999999</v>
      </c>
      <c r="I22" s="4">
        <v>0</v>
      </c>
      <c r="K22" s="4">
        <v>0</v>
      </c>
      <c r="M22" s="4">
        <v>-101300</v>
      </c>
      <c r="O22" s="4">
        <v>610625042</v>
      </c>
      <c r="Q22" s="4">
        <v>0</v>
      </c>
      <c r="S22" s="4">
        <v>0</v>
      </c>
      <c r="U22" s="4">
        <v>0</v>
      </c>
      <c r="W22" s="4">
        <v>0</v>
      </c>
      <c r="Y22" s="5" t="s">
        <v>146</v>
      </c>
    </row>
    <row r="23" spans="1:25" ht="21">
      <c r="A23" s="3" t="s">
        <v>183</v>
      </c>
      <c r="C23" s="4">
        <v>800000</v>
      </c>
      <c r="E23" s="4">
        <v>6163714543</v>
      </c>
      <c r="G23" s="4">
        <v>5662108800</v>
      </c>
      <c r="I23" s="4">
        <v>0</v>
      </c>
      <c r="K23" s="4">
        <v>0</v>
      </c>
      <c r="M23" s="4">
        <v>0</v>
      </c>
      <c r="O23" s="4">
        <v>0</v>
      </c>
      <c r="Q23" s="4">
        <v>800000</v>
      </c>
      <c r="S23" s="4">
        <v>5780</v>
      </c>
      <c r="U23" s="4">
        <v>6163714543</v>
      </c>
      <c r="W23" s="4">
        <v>4596487200</v>
      </c>
      <c r="Y23" s="5" t="s">
        <v>216</v>
      </c>
    </row>
    <row r="24" spans="1:25" ht="21">
      <c r="A24" s="3" t="s">
        <v>157</v>
      </c>
      <c r="C24" s="4">
        <v>1800000</v>
      </c>
      <c r="E24" s="4">
        <v>16067859793</v>
      </c>
      <c r="G24" s="4">
        <v>16711968600</v>
      </c>
      <c r="I24" s="4">
        <v>0</v>
      </c>
      <c r="K24" s="4">
        <v>0</v>
      </c>
      <c r="M24" s="4">
        <v>0</v>
      </c>
      <c r="O24" s="4">
        <v>0</v>
      </c>
      <c r="Q24" s="4">
        <v>1800000</v>
      </c>
      <c r="S24" s="4">
        <v>7140</v>
      </c>
      <c r="U24" s="4">
        <v>16067859793</v>
      </c>
      <c r="W24" s="4">
        <v>12775530600</v>
      </c>
      <c r="Y24" s="5" t="s">
        <v>217</v>
      </c>
    </row>
    <row r="25" spans="1:25" ht="21">
      <c r="A25" s="3" t="s">
        <v>182</v>
      </c>
      <c r="C25" s="4">
        <v>1000000</v>
      </c>
      <c r="E25" s="4">
        <v>15023977871</v>
      </c>
      <c r="G25" s="4">
        <v>14910750000</v>
      </c>
      <c r="I25" s="4">
        <v>0</v>
      </c>
      <c r="K25" s="4">
        <v>0</v>
      </c>
      <c r="M25" s="4">
        <v>0</v>
      </c>
      <c r="O25" s="4">
        <v>0</v>
      </c>
      <c r="Q25" s="4">
        <v>1000000</v>
      </c>
      <c r="S25" s="4">
        <v>15000</v>
      </c>
      <c r="U25" s="4">
        <v>15023977871</v>
      </c>
      <c r="W25" s="4">
        <v>14910750000</v>
      </c>
      <c r="Y25" s="5" t="s">
        <v>218</v>
      </c>
    </row>
    <row r="26" spans="1:25" ht="21">
      <c r="A26" s="3" t="s">
        <v>184</v>
      </c>
      <c r="C26" s="4">
        <v>180000</v>
      </c>
      <c r="E26" s="4">
        <v>2992574492</v>
      </c>
      <c r="G26" s="4">
        <v>3542794200</v>
      </c>
      <c r="I26" s="4">
        <v>0</v>
      </c>
      <c r="K26" s="4">
        <v>0</v>
      </c>
      <c r="M26" s="4">
        <v>0</v>
      </c>
      <c r="O26" s="4">
        <v>0</v>
      </c>
      <c r="Q26" s="4">
        <v>180000</v>
      </c>
      <c r="S26" s="4">
        <v>20740</v>
      </c>
      <c r="U26" s="4">
        <v>2992574492</v>
      </c>
      <c r="W26" s="4">
        <v>3710987460</v>
      </c>
      <c r="Y26" s="5" t="s">
        <v>181</v>
      </c>
    </row>
    <row r="27" spans="1:25" ht="21">
      <c r="A27" s="3" t="s">
        <v>189</v>
      </c>
      <c r="C27" s="4">
        <v>175000</v>
      </c>
      <c r="E27" s="4">
        <v>3028557598</v>
      </c>
      <c r="G27" s="4">
        <v>2943382050</v>
      </c>
      <c r="I27" s="4">
        <v>0</v>
      </c>
      <c r="K27" s="4">
        <v>0</v>
      </c>
      <c r="M27" s="4">
        <v>0</v>
      </c>
      <c r="O27" s="4">
        <v>0</v>
      </c>
      <c r="Q27" s="4">
        <v>175000</v>
      </c>
      <c r="S27" s="4">
        <v>19020</v>
      </c>
      <c r="U27" s="4">
        <v>3028557598</v>
      </c>
      <c r="W27" s="4">
        <v>3308695425</v>
      </c>
      <c r="Y27" s="5" t="s">
        <v>211</v>
      </c>
    </row>
    <row r="28" spans="1:25" ht="21">
      <c r="A28" s="3" t="s">
        <v>155</v>
      </c>
      <c r="C28" s="4">
        <v>400000</v>
      </c>
      <c r="E28" s="4">
        <v>6201749833</v>
      </c>
      <c r="G28" s="4">
        <v>5868871200</v>
      </c>
      <c r="I28" s="4">
        <v>0</v>
      </c>
      <c r="K28" s="4">
        <v>0</v>
      </c>
      <c r="M28" s="4">
        <v>0</v>
      </c>
      <c r="O28" s="4">
        <v>0</v>
      </c>
      <c r="Q28" s="4">
        <v>400000</v>
      </c>
      <c r="S28" s="4">
        <v>14800</v>
      </c>
      <c r="U28" s="4">
        <v>6201749833</v>
      </c>
      <c r="W28" s="4">
        <v>5884776000</v>
      </c>
      <c r="Y28" s="5" t="s">
        <v>219</v>
      </c>
    </row>
    <row r="29" spans="1:25" ht="21">
      <c r="A29" s="3" t="s">
        <v>190</v>
      </c>
      <c r="C29" s="4">
        <v>47000</v>
      </c>
      <c r="E29" s="4">
        <v>3058775910</v>
      </c>
      <c r="G29" s="4">
        <v>2645306217</v>
      </c>
      <c r="I29" s="4">
        <v>0</v>
      </c>
      <c r="K29" s="4">
        <v>0</v>
      </c>
      <c r="M29" s="4">
        <v>0</v>
      </c>
      <c r="O29" s="4">
        <v>0</v>
      </c>
      <c r="Q29" s="4">
        <v>47000</v>
      </c>
      <c r="S29" s="4">
        <v>67300</v>
      </c>
      <c r="U29" s="4">
        <v>3058775910</v>
      </c>
      <c r="W29" s="4">
        <v>3144279555</v>
      </c>
      <c r="Y29" s="5" t="s">
        <v>220</v>
      </c>
    </row>
    <row r="30" spans="1:25" ht="21">
      <c r="A30" s="3" t="s">
        <v>191</v>
      </c>
      <c r="C30" s="4">
        <v>300000</v>
      </c>
      <c r="E30" s="4">
        <v>11963091439</v>
      </c>
      <c r="G30" s="4">
        <v>11221830450</v>
      </c>
      <c r="I30" s="4">
        <v>0</v>
      </c>
      <c r="K30" s="4">
        <v>0</v>
      </c>
      <c r="M30" s="4">
        <v>0</v>
      </c>
      <c r="O30" s="4">
        <v>0</v>
      </c>
      <c r="Q30" s="4">
        <v>300000</v>
      </c>
      <c r="S30" s="4">
        <v>33540</v>
      </c>
      <c r="U30" s="4">
        <v>11963091439</v>
      </c>
      <c r="W30" s="4">
        <v>10002131100</v>
      </c>
      <c r="Y30" s="5" t="s">
        <v>221</v>
      </c>
    </row>
    <row r="31" spans="1:25" ht="21">
      <c r="A31" s="3" t="s">
        <v>135</v>
      </c>
      <c r="C31" s="4">
        <v>460000</v>
      </c>
      <c r="E31" s="4">
        <v>6094450343</v>
      </c>
      <c r="G31" s="4">
        <v>5157926640</v>
      </c>
      <c r="I31" s="4">
        <v>0</v>
      </c>
      <c r="K31" s="4">
        <v>0</v>
      </c>
      <c r="M31" s="4">
        <v>0</v>
      </c>
      <c r="O31" s="4">
        <v>0</v>
      </c>
      <c r="Q31" s="4">
        <v>460000</v>
      </c>
      <c r="S31" s="4">
        <v>12460</v>
      </c>
      <c r="U31" s="4">
        <v>6094450343</v>
      </c>
      <c r="W31" s="4">
        <v>5697496980</v>
      </c>
      <c r="Y31" s="5" t="s">
        <v>222</v>
      </c>
    </row>
    <row r="32" spans="1:25" ht="21.75" thickBot="1">
      <c r="A32" s="3" t="s">
        <v>94</v>
      </c>
      <c r="C32" s="7">
        <f>SUM(C11:C31)</f>
        <v>9821912</v>
      </c>
      <c r="E32" s="7">
        <f>SUM(E11:E31)</f>
        <v>126843060051</v>
      </c>
      <c r="G32" s="7">
        <f>SUM(G11:G31)</f>
        <v>122413731612.6024</v>
      </c>
      <c r="I32" s="7">
        <f>SUM(I11:I31)</f>
        <v>175000</v>
      </c>
      <c r="K32" s="7">
        <f>SUM(K11:K31)</f>
        <v>12096350000</v>
      </c>
      <c r="M32" s="7">
        <f>SUM(M11:M31)</f>
        <v>-276300</v>
      </c>
      <c r="O32" s="7">
        <f>SUM(O11:O31)</f>
        <v>12706975042</v>
      </c>
      <c r="Q32" s="7">
        <f>SUM(Q11:Q31)</f>
        <v>9720612</v>
      </c>
      <c r="S32" s="7">
        <f>SUM(S11:S31)</f>
        <v>531121</v>
      </c>
      <c r="U32" s="7">
        <f>SUM(U11:U31)</f>
        <v>126012526331</v>
      </c>
      <c r="W32" s="7">
        <f>SUM(W11:W31)</f>
        <v>113400184144.17599</v>
      </c>
      <c r="Y32" s="8">
        <f>SUM(Y11:Y31)</f>
        <v>0</v>
      </c>
    </row>
    <row r="33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view="pageBreakPreview" zoomScaleNormal="100" zoomScaleSheetLayoutView="100" workbookViewId="0">
      <selection activeCell="E21" sqref="E21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112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2"/>
    </row>
    <row r="7" spans="1:17" ht="30">
      <c r="A7" s="52" t="s">
        <v>2</v>
      </c>
      <c r="C7" s="53" t="s">
        <v>71</v>
      </c>
      <c r="D7" s="53" t="s">
        <v>71</v>
      </c>
      <c r="E7" s="53" t="s">
        <v>71</v>
      </c>
      <c r="F7" s="53" t="s">
        <v>71</v>
      </c>
      <c r="G7" s="53" t="s">
        <v>71</v>
      </c>
      <c r="H7" s="53" t="s">
        <v>71</v>
      </c>
      <c r="I7" s="53" t="s">
        <v>71</v>
      </c>
      <c r="K7" s="53" t="s">
        <v>72</v>
      </c>
      <c r="L7" s="53" t="s">
        <v>72</v>
      </c>
      <c r="M7" s="53" t="s">
        <v>72</v>
      </c>
      <c r="N7" s="53" t="s">
        <v>72</v>
      </c>
      <c r="O7" s="53" t="s">
        <v>72</v>
      </c>
      <c r="P7" s="53" t="s">
        <v>72</v>
      </c>
      <c r="Q7" s="53" t="s">
        <v>72</v>
      </c>
    </row>
    <row r="8" spans="1:17" ht="30">
      <c r="A8" s="53" t="s">
        <v>2</v>
      </c>
      <c r="C8" s="53" t="s">
        <v>6</v>
      </c>
      <c r="D8" s="19"/>
      <c r="E8" s="53" t="s">
        <v>85</v>
      </c>
      <c r="F8" s="19"/>
      <c r="G8" s="53" t="s">
        <v>86</v>
      </c>
      <c r="H8" s="19"/>
      <c r="I8" s="67" t="s">
        <v>88</v>
      </c>
      <c r="K8" s="53" t="s">
        <v>6</v>
      </c>
      <c r="L8" s="19"/>
      <c r="M8" s="53" t="s">
        <v>85</v>
      </c>
      <c r="N8" s="19"/>
      <c r="O8" s="53" t="s">
        <v>86</v>
      </c>
      <c r="P8" s="19"/>
      <c r="Q8" s="67" t="s">
        <v>88</v>
      </c>
    </row>
    <row r="9" spans="1:17">
      <c r="A9" s="2" t="s">
        <v>180</v>
      </c>
      <c r="C9" s="38">
        <v>101300</v>
      </c>
      <c r="E9" s="38">
        <v>610625042</v>
      </c>
      <c r="G9" s="38">
        <v>727739200</v>
      </c>
      <c r="I9" s="43">
        <v>-117114158</v>
      </c>
      <c r="K9" s="38">
        <v>101300</v>
      </c>
      <c r="M9" s="38">
        <v>610625042</v>
      </c>
      <c r="O9" s="38">
        <v>727739200</v>
      </c>
      <c r="Q9" s="43">
        <v>-117114158</v>
      </c>
    </row>
    <row r="10" spans="1:17">
      <c r="A10" s="19" t="s">
        <v>187</v>
      </c>
      <c r="B10" s="19"/>
      <c r="C10" s="20">
        <v>175000</v>
      </c>
      <c r="D10" s="19"/>
      <c r="E10" s="20">
        <v>12096350000</v>
      </c>
      <c r="F10" s="19"/>
      <c r="G10" s="20">
        <v>12199144520</v>
      </c>
      <c r="H10" s="19"/>
      <c r="I10" s="31">
        <v>-102794520</v>
      </c>
      <c r="J10" s="19"/>
      <c r="K10" s="20">
        <v>175000</v>
      </c>
      <c r="L10" s="19"/>
      <c r="M10" s="20">
        <v>12096350000</v>
      </c>
      <c r="N10" s="19"/>
      <c r="O10" s="20">
        <v>12199144520</v>
      </c>
      <c r="P10" s="19"/>
      <c r="Q10" s="31">
        <v>-102794520</v>
      </c>
    </row>
    <row r="11" spans="1:17">
      <c r="A11" s="19" t="s">
        <v>156</v>
      </c>
      <c r="B11" s="19"/>
      <c r="C11" s="20">
        <v>0</v>
      </c>
      <c r="D11" s="19"/>
      <c r="E11" s="20">
        <v>0</v>
      </c>
      <c r="F11" s="19"/>
      <c r="G11" s="20">
        <v>0</v>
      </c>
      <c r="H11" s="19"/>
      <c r="I11" s="31">
        <v>0</v>
      </c>
      <c r="J11" s="19"/>
      <c r="K11" s="20">
        <v>9600000</v>
      </c>
      <c r="L11" s="19"/>
      <c r="M11" s="20">
        <v>23475485229</v>
      </c>
      <c r="N11" s="19"/>
      <c r="O11" s="20">
        <v>22521196800</v>
      </c>
      <c r="P11" s="19"/>
      <c r="Q11" s="31">
        <v>954288429</v>
      </c>
    </row>
    <row r="12" spans="1:17">
      <c r="A12" s="19" t="s">
        <v>157</v>
      </c>
      <c r="B12" s="19"/>
      <c r="C12" s="20">
        <v>0</v>
      </c>
      <c r="D12" s="19"/>
      <c r="E12" s="20">
        <v>0</v>
      </c>
      <c r="F12" s="19"/>
      <c r="G12" s="20">
        <v>0</v>
      </c>
      <c r="H12" s="19"/>
      <c r="I12" s="31">
        <v>0</v>
      </c>
      <c r="J12" s="19"/>
      <c r="K12" s="20">
        <v>200000</v>
      </c>
      <c r="L12" s="19"/>
      <c r="M12" s="20">
        <v>1679944521</v>
      </c>
      <c r="N12" s="19"/>
      <c r="O12" s="20">
        <v>1570599009</v>
      </c>
      <c r="P12" s="19"/>
      <c r="Q12" s="31">
        <v>109345512</v>
      </c>
    </row>
    <row r="13" spans="1:17">
      <c r="A13" s="19" t="s">
        <v>143</v>
      </c>
      <c r="B13" s="19"/>
      <c r="C13" s="20">
        <v>0</v>
      </c>
      <c r="D13" s="19"/>
      <c r="E13" s="20">
        <v>0</v>
      </c>
      <c r="F13" s="19"/>
      <c r="G13" s="20">
        <v>0</v>
      </c>
      <c r="H13" s="19"/>
      <c r="I13" s="31">
        <v>0</v>
      </c>
      <c r="J13" s="19"/>
      <c r="K13" s="20">
        <v>2480000</v>
      </c>
      <c r="L13" s="19"/>
      <c r="M13" s="20">
        <v>34704870453</v>
      </c>
      <c r="N13" s="19"/>
      <c r="O13" s="20">
        <v>36165129330</v>
      </c>
      <c r="P13" s="19"/>
      <c r="Q13" s="31">
        <v>-1460258877</v>
      </c>
    </row>
    <row r="14" spans="1:17">
      <c r="A14" s="19" t="s">
        <v>133</v>
      </c>
      <c r="B14" s="19"/>
      <c r="C14" s="20">
        <v>0</v>
      </c>
      <c r="D14" s="19"/>
      <c r="E14" s="20">
        <v>0</v>
      </c>
      <c r="F14" s="19"/>
      <c r="G14" s="20">
        <v>0</v>
      </c>
      <c r="H14" s="19"/>
      <c r="I14" s="31">
        <v>0</v>
      </c>
      <c r="J14" s="19"/>
      <c r="K14" s="20">
        <v>790000</v>
      </c>
      <c r="L14" s="19"/>
      <c r="M14" s="20">
        <v>21683411689</v>
      </c>
      <c r="N14" s="19"/>
      <c r="O14" s="20">
        <v>22852215403</v>
      </c>
      <c r="P14" s="19"/>
      <c r="Q14" s="31">
        <v>-1168803714</v>
      </c>
    </row>
    <row r="15" spans="1:17">
      <c r="A15" s="19" t="s">
        <v>126</v>
      </c>
      <c r="B15" s="19"/>
      <c r="C15" s="20">
        <v>0</v>
      </c>
      <c r="D15" s="19"/>
      <c r="E15" s="20">
        <v>0</v>
      </c>
      <c r="F15" s="19"/>
      <c r="G15" s="20">
        <v>0</v>
      </c>
      <c r="H15" s="19"/>
      <c r="I15" s="31">
        <v>0</v>
      </c>
      <c r="J15" s="19"/>
      <c r="K15" s="20">
        <v>1500000</v>
      </c>
      <c r="L15" s="19"/>
      <c r="M15" s="20">
        <v>20764854194</v>
      </c>
      <c r="N15" s="19"/>
      <c r="O15" s="20">
        <v>21128532750</v>
      </c>
      <c r="P15" s="19"/>
      <c r="Q15" s="31">
        <v>-363678556</v>
      </c>
    </row>
    <row r="16" spans="1:17">
      <c r="A16" s="19" t="s">
        <v>164</v>
      </c>
      <c r="B16" s="19"/>
      <c r="C16" s="20">
        <v>0</v>
      </c>
      <c r="D16" s="19"/>
      <c r="E16" s="20">
        <v>0</v>
      </c>
      <c r="F16" s="19"/>
      <c r="G16" s="20">
        <v>0</v>
      </c>
      <c r="H16" s="19"/>
      <c r="I16" s="31">
        <v>0</v>
      </c>
      <c r="J16" s="19"/>
      <c r="K16" s="20">
        <v>8000000</v>
      </c>
      <c r="L16" s="19"/>
      <c r="M16" s="20">
        <v>23543080703</v>
      </c>
      <c r="N16" s="19"/>
      <c r="O16" s="20">
        <v>23061960000</v>
      </c>
      <c r="P16" s="19"/>
      <c r="Q16" s="31">
        <v>481120703</v>
      </c>
    </row>
    <row r="17" spans="1:17">
      <c r="A17" s="19" t="s">
        <v>167</v>
      </c>
      <c r="B17" s="19"/>
      <c r="C17" s="20">
        <v>7335</v>
      </c>
      <c r="D17" s="19"/>
      <c r="E17" s="20">
        <v>7079866864</v>
      </c>
      <c r="F17" s="19"/>
      <c r="G17" s="20">
        <v>7009771638</v>
      </c>
      <c r="H17" s="19"/>
      <c r="I17" s="31">
        <v>70095226</v>
      </c>
      <c r="J17" s="19"/>
      <c r="K17" s="20">
        <v>7335</v>
      </c>
      <c r="L17" s="19"/>
      <c r="M17" s="20">
        <v>7079866864</v>
      </c>
      <c r="N17" s="19"/>
      <c r="O17" s="20">
        <v>7009771638</v>
      </c>
      <c r="P17" s="19"/>
      <c r="Q17" s="31">
        <v>70095226</v>
      </c>
    </row>
    <row r="18" spans="1:17">
      <c r="A18" s="19" t="s">
        <v>198</v>
      </c>
      <c r="B18" s="19"/>
      <c r="C18" s="20">
        <v>621</v>
      </c>
      <c r="D18" s="19"/>
      <c r="E18" s="20">
        <v>586117749</v>
      </c>
      <c r="F18" s="19"/>
      <c r="G18" s="20">
        <v>582998603</v>
      </c>
      <c r="H18" s="19"/>
      <c r="I18" s="31">
        <v>3119146</v>
      </c>
      <c r="J18" s="19"/>
      <c r="K18" s="20">
        <v>621</v>
      </c>
      <c r="L18" s="19"/>
      <c r="M18" s="20">
        <v>586117749</v>
      </c>
      <c r="N18" s="19"/>
      <c r="O18" s="20">
        <v>582998603</v>
      </c>
      <c r="P18" s="19"/>
      <c r="Q18" s="31">
        <v>3119146</v>
      </c>
    </row>
    <row r="19" spans="1:17">
      <c r="A19" s="19" t="s">
        <v>149</v>
      </c>
      <c r="B19" s="19"/>
      <c r="C19" s="20">
        <v>6823</v>
      </c>
      <c r="D19" s="19"/>
      <c r="E19" s="20">
        <v>6241913450</v>
      </c>
      <c r="F19" s="19"/>
      <c r="G19" s="20">
        <v>6277310976</v>
      </c>
      <c r="H19" s="19"/>
      <c r="I19" s="31">
        <v>-35397526</v>
      </c>
      <c r="J19" s="19"/>
      <c r="K19" s="20">
        <v>6823</v>
      </c>
      <c r="L19" s="19"/>
      <c r="M19" s="20">
        <v>6241913450</v>
      </c>
      <c r="N19" s="19"/>
      <c r="O19" s="20">
        <v>6277310976</v>
      </c>
      <c r="P19" s="19"/>
      <c r="Q19" s="31">
        <v>-35397526</v>
      </c>
    </row>
    <row r="20" spans="1:17">
      <c r="A20" s="19" t="s">
        <v>172</v>
      </c>
      <c r="B20" s="19"/>
      <c r="C20" s="20">
        <v>4133</v>
      </c>
      <c r="D20" s="19"/>
      <c r="E20" s="20">
        <v>4049905141</v>
      </c>
      <c r="F20" s="19"/>
      <c r="G20" s="20">
        <v>3935836741</v>
      </c>
      <c r="H20" s="19"/>
      <c r="I20" s="31">
        <v>114068400</v>
      </c>
      <c r="J20" s="19"/>
      <c r="K20" s="20">
        <v>4133</v>
      </c>
      <c r="L20" s="19"/>
      <c r="M20" s="20">
        <v>4049905141</v>
      </c>
      <c r="N20" s="19"/>
      <c r="O20" s="20">
        <v>3935836741</v>
      </c>
      <c r="P20" s="19"/>
      <c r="Q20" s="31">
        <v>114068400</v>
      </c>
    </row>
    <row r="21" spans="1:17">
      <c r="A21" s="19" t="s">
        <v>175</v>
      </c>
      <c r="B21" s="19"/>
      <c r="C21" s="20">
        <v>33209</v>
      </c>
      <c r="D21" s="19"/>
      <c r="E21" s="20">
        <v>20821961357</v>
      </c>
      <c r="F21" s="19"/>
      <c r="G21" s="20">
        <v>20422956068</v>
      </c>
      <c r="H21" s="19"/>
      <c r="I21" s="31">
        <v>399005289</v>
      </c>
      <c r="J21" s="19"/>
      <c r="K21" s="20">
        <v>33209</v>
      </c>
      <c r="L21" s="19"/>
      <c r="M21" s="20">
        <v>20821961357</v>
      </c>
      <c r="N21" s="19"/>
      <c r="O21" s="20">
        <v>20422956068</v>
      </c>
      <c r="P21" s="19"/>
      <c r="Q21" s="31">
        <v>399005289</v>
      </c>
    </row>
    <row r="22" spans="1:17">
      <c r="A22" s="19" t="s">
        <v>195</v>
      </c>
      <c r="B22" s="19"/>
      <c r="C22" s="20">
        <v>5050</v>
      </c>
      <c r="D22" s="19"/>
      <c r="E22" s="20">
        <v>4842072219</v>
      </c>
      <c r="F22" s="19"/>
      <c r="G22" s="20">
        <v>4798369545</v>
      </c>
      <c r="H22" s="19"/>
      <c r="I22" s="31">
        <v>43702674</v>
      </c>
      <c r="J22" s="19"/>
      <c r="K22" s="20">
        <v>5050</v>
      </c>
      <c r="L22" s="19"/>
      <c r="M22" s="20">
        <v>4842072219</v>
      </c>
      <c r="N22" s="19"/>
      <c r="O22" s="20">
        <v>4798369545</v>
      </c>
      <c r="P22" s="19"/>
      <c r="Q22" s="31">
        <v>43702674</v>
      </c>
    </row>
    <row r="23" spans="1:17">
      <c r="A23" s="19" t="s">
        <v>201</v>
      </c>
      <c r="B23" s="19"/>
      <c r="C23" s="20">
        <v>5800</v>
      </c>
      <c r="D23" s="19"/>
      <c r="E23" s="20">
        <v>4134116958</v>
      </c>
      <c r="F23" s="19"/>
      <c r="G23" s="20">
        <v>4112521160</v>
      </c>
      <c r="H23" s="19"/>
      <c r="I23" s="31">
        <v>21595798</v>
      </c>
      <c r="J23" s="19"/>
      <c r="K23" s="20">
        <v>20000</v>
      </c>
      <c r="L23" s="19"/>
      <c r="M23" s="20">
        <v>14158011000</v>
      </c>
      <c r="N23" s="19"/>
      <c r="O23" s="20">
        <v>14181107449</v>
      </c>
      <c r="P23" s="19"/>
      <c r="Q23" s="31">
        <v>-23096449</v>
      </c>
    </row>
    <row r="24" spans="1:17">
      <c r="A24" s="19" t="s">
        <v>204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100</v>
      </c>
      <c r="L24" s="19"/>
      <c r="M24" s="20">
        <v>95352116</v>
      </c>
      <c r="N24" s="19"/>
      <c r="O24" s="20">
        <v>94917199</v>
      </c>
      <c r="P24" s="19"/>
      <c r="Q24" s="31">
        <v>434917</v>
      </c>
    </row>
    <row r="25" spans="1:17">
      <c r="A25" s="19" t="s">
        <v>158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25000</v>
      </c>
      <c r="L25" s="19"/>
      <c r="M25" s="20">
        <v>18621624220</v>
      </c>
      <c r="N25" s="19"/>
      <c r="O25" s="20">
        <v>17412043495</v>
      </c>
      <c r="P25" s="19"/>
      <c r="Q25" s="31">
        <v>1209580725</v>
      </c>
    </row>
    <row r="26" spans="1:17" ht="19.5" thickBot="1">
      <c r="A26" s="2" t="s">
        <v>94</v>
      </c>
      <c r="C26" s="41">
        <f>SUM(C9:C25)</f>
        <v>339271</v>
      </c>
      <c r="E26" s="41">
        <f>SUM(E9:E25)</f>
        <v>60462928780</v>
      </c>
      <c r="G26" s="41">
        <f>SUM(G9:G25)</f>
        <v>60066648451</v>
      </c>
      <c r="I26" s="45">
        <f>SUM(I9:I25)</f>
        <v>396280329</v>
      </c>
      <c r="K26" s="41">
        <f>SUM(K9:K25)</f>
        <v>22948571</v>
      </c>
      <c r="M26" s="41">
        <f>SUM(M9:M25)</f>
        <v>215055445947</v>
      </c>
      <c r="O26" s="41">
        <f>SUM(O9:O25)</f>
        <v>214941828726</v>
      </c>
      <c r="Q26" s="45">
        <f>SUM(Q9:Q25)</f>
        <v>113617221</v>
      </c>
    </row>
    <row r="27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5"/>
  <sheetViews>
    <sheetView rightToLeft="1" view="pageBreakPreview" zoomScaleNormal="100" zoomScaleSheetLayoutView="100" workbookViewId="0">
      <selection activeCell="C32" sqref="C32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30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s="14" customFormat="1" ht="25.5">
      <c r="A5" s="50" t="s">
        <v>113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7" spans="1:21" ht="30.75" thickBot="1">
      <c r="A7" s="52" t="s">
        <v>2</v>
      </c>
      <c r="C7" s="57" t="s">
        <v>71</v>
      </c>
      <c r="D7" s="57" t="s">
        <v>71</v>
      </c>
      <c r="E7" s="57" t="s">
        <v>71</v>
      </c>
      <c r="F7" s="57" t="s">
        <v>71</v>
      </c>
      <c r="G7" s="57" t="s">
        <v>71</v>
      </c>
      <c r="H7" s="57" t="s">
        <v>71</v>
      </c>
      <c r="I7" s="57" t="s">
        <v>71</v>
      </c>
      <c r="J7" s="57" t="s">
        <v>71</v>
      </c>
      <c r="K7" s="57" t="s">
        <v>71</v>
      </c>
      <c r="M7" s="57" t="s">
        <v>72</v>
      </c>
      <c r="N7" s="57" t="s">
        <v>72</v>
      </c>
      <c r="O7" s="57" t="s">
        <v>72</v>
      </c>
      <c r="P7" s="57" t="s">
        <v>72</v>
      </c>
      <c r="Q7" s="57" t="s">
        <v>72</v>
      </c>
      <c r="R7" s="57" t="s">
        <v>72</v>
      </c>
      <c r="S7" s="57" t="s">
        <v>72</v>
      </c>
      <c r="T7" s="57" t="s">
        <v>72</v>
      </c>
      <c r="U7" s="57" t="s">
        <v>72</v>
      </c>
    </row>
    <row r="8" spans="1:21" ht="30.75" thickBot="1">
      <c r="A8" s="57" t="s">
        <v>2</v>
      </c>
      <c r="C8" s="63" t="s">
        <v>89</v>
      </c>
      <c r="D8" s="25"/>
      <c r="E8" s="63" t="s">
        <v>90</v>
      </c>
      <c r="F8" s="25"/>
      <c r="G8" s="63" t="s">
        <v>91</v>
      </c>
      <c r="H8" s="25"/>
      <c r="I8" s="63" t="s">
        <v>42</v>
      </c>
      <c r="J8" s="12"/>
      <c r="K8" s="56" t="s">
        <v>92</v>
      </c>
      <c r="M8" s="56" t="s">
        <v>89</v>
      </c>
      <c r="N8" s="12"/>
      <c r="O8" s="56" t="s">
        <v>90</v>
      </c>
      <c r="P8" s="12"/>
      <c r="Q8" s="56" t="s">
        <v>91</v>
      </c>
      <c r="R8" s="12"/>
      <c r="S8" s="63" t="s">
        <v>42</v>
      </c>
      <c r="T8" s="12"/>
      <c r="U8" s="56" t="s">
        <v>92</v>
      </c>
    </row>
    <row r="9" spans="1:21" ht="21">
      <c r="A9" s="3" t="s">
        <v>180</v>
      </c>
      <c r="C9" s="43">
        <v>0</v>
      </c>
      <c r="E9" s="43">
        <v>44608955</v>
      </c>
      <c r="G9" s="43">
        <v>-117114158</v>
      </c>
      <c r="I9" s="43">
        <v>-72505203</v>
      </c>
      <c r="K9" s="39" t="s">
        <v>235</v>
      </c>
      <c r="M9" s="38">
        <v>0</v>
      </c>
      <c r="O9" s="38">
        <v>0</v>
      </c>
      <c r="Q9" s="38">
        <v>-117114158</v>
      </c>
      <c r="S9" s="43">
        <v>-117114158</v>
      </c>
      <c r="U9" s="39" t="s">
        <v>236</v>
      </c>
    </row>
    <row r="10" spans="1:21" ht="21">
      <c r="A10" s="46" t="s">
        <v>187</v>
      </c>
      <c r="B10" s="19"/>
      <c r="C10" s="31">
        <v>0</v>
      </c>
      <c r="D10" s="31"/>
      <c r="E10" s="31">
        <v>174767803</v>
      </c>
      <c r="F10" s="31"/>
      <c r="G10" s="31">
        <v>-102794520</v>
      </c>
      <c r="H10" s="31"/>
      <c r="I10" s="31">
        <v>71973283</v>
      </c>
      <c r="J10" s="19"/>
      <c r="K10" s="32" t="s">
        <v>237</v>
      </c>
      <c r="L10" s="19"/>
      <c r="M10" s="20">
        <v>0</v>
      </c>
      <c r="N10" s="19"/>
      <c r="O10" s="20">
        <v>0</v>
      </c>
      <c r="P10" s="19"/>
      <c r="Q10" s="20">
        <v>-102794520</v>
      </c>
      <c r="R10" s="19"/>
      <c r="S10" s="31">
        <v>-102794520</v>
      </c>
      <c r="T10" s="19"/>
      <c r="U10" s="32" t="s">
        <v>238</v>
      </c>
    </row>
    <row r="11" spans="1:21" ht="21">
      <c r="A11" s="3" t="s">
        <v>156</v>
      </c>
      <c r="C11" s="31">
        <v>0</v>
      </c>
      <c r="E11" s="31">
        <v>0</v>
      </c>
      <c r="F11" s="31"/>
      <c r="G11" s="31">
        <v>0</v>
      </c>
      <c r="H11" s="31"/>
      <c r="I11" s="31">
        <v>0</v>
      </c>
      <c r="J11" s="19"/>
      <c r="K11" s="32" t="s">
        <v>146</v>
      </c>
      <c r="L11" s="19"/>
      <c r="M11" s="20">
        <v>0</v>
      </c>
      <c r="N11" s="19"/>
      <c r="O11" s="20">
        <v>0</v>
      </c>
      <c r="P11" s="19"/>
      <c r="Q11" s="20">
        <v>954288429</v>
      </c>
      <c r="R11" s="19"/>
      <c r="S11" s="31">
        <v>954288429</v>
      </c>
      <c r="T11" s="19"/>
      <c r="U11" s="32" t="s">
        <v>239</v>
      </c>
    </row>
    <row r="12" spans="1:21" ht="21">
      <c r="A12" s="46" t="s">
        <v>157</v>
      </c>
      <c r="B12" s="19"/>
      <c r="C12" s="31">
        <v>0</v>
      </c>
      <c r="D12" s="31"/>
      <c r="E12" s="31">
        <v>-3936438000</v>
      </c>
      <c r="F12" s="31"/>
      <c r="G12" s="31">
        <v>0</v>
      </c>
      <c r="H12" s="31"/>
      <c r="I12" s="31">
        <v>-3936438000</v>
      </c>
      <c r="J12" s="19"/>
      <c r="K12" s="32" t="s">
        <v>240</v>
      </c>
      <c r="L12" s="19"/>
      <c r="M12" s="20">
        <v>0</v>
      </c>
      <c r="N12" s="19"/>
      <c r="O12" s="20">
        <v>-1359860391</v>
      </c>
      <c r="P12" s="19"/>
      <c r="Q12" s="20">
        <v>109345512</v>
      </c>
      <c r="R12" s="19"/>
      <c r="S12" s="31">
        <v>-1250514879</v>
      </c>
      <c r="T12" s="19"/>
      <c r="U12" s="32" t="s">
        <v>241</v>
      </c>
    </row>
    <row r="13" spans="1:21" ht="21">
      <c r="A13" s="3" t="s">
        <v>143</v>
      </c>
      <c r="C13" s="31">
        <v>0</v>
      </c>
      <c r="E13" s="31">
        <v>-330223410</v>
      </c>
      <c r="F13" s="31"/>
      <c r="G13" s="31">
        <v>0</v>
      </c>
      <c r="H13" s="31"/>
      <c r="I13" s="31">
        <v>-330223410</v>
      </c>
      <c r="J13" s="19"/>
      <c r="K13" s="32" t="s">
        <v>242</v>
      </c>
      <c r="L13" s="19"/>
      <c r="M13" s="20">
        <v>0</v>
      </c>
      <c r="N13" s="19"/>
      <c r="O13" s="20">
        <v>-1032221670</v>
      </c>
      <c r="P13" s="19"/>
      <c r="Q13" s="20">
        <v>-1460258877</v>
      </c>
      <c r="R13" s="19"/>
      <c r="S13" s="31">
        <v>-2492480547</v>
      </c>
      <c r="T13" s="19"/>
      <c r="U13" s="32" t="s">
        <v>243</v>
      </c>
    </row>
    <row r="14" spans="1:21" ht="21">
      <c r="A14" s="3" t="s">
        <v>133</v>
      </c>
      <c r="C14" s="31">
        <v>0</v>
      </c>
      <c r="E14" s="31">
        <v>-213223725</v>
      </c>
      <c r="F14" s="31"/>
      <c r="G14" s="31">
        <v>0</v>
      </c>
      <c r="H14" s="31"/>
      <c r="I14" s="31">
        <v>-213223725</v>
      </c>
      <c r="J14" s="19"/>
      <c r="K14" s="32" t="s">
        <v>244</v>
      </c>
      <c r="L14" s="19"/>
      <c r="M14" s="20">
        <v>0</v>
      </c>
      <c r="N14" s="19"/>
      <c r="O14" s="20">
        <v>-893352782</v>
      </c>
      <c r="P14" s="19"/>
      <c r="Q14" s="20">
        <v>-1168803714</v>
      </c>
      <c r="R14" s="19"/>
      <c r="S14" s="31">
        <v>-2062156496</v>
      </c>
      <c r="T14" s="19"/>
      <c r="U14" s="32" t="s">
        <v>245</v>
      </c>
    </row>
    <row r="15" spans="1:21" ht="21">
      <c r="A15" s="3" t="s">
        <v>126</v>
      </c>
      <c r="C15" s="31">
        <v>0</v>
      </c>
      <c r="E15" s="31">
        <v>0</v>
      </c>
      <c r="F15" s="31"/>
      <c r="G15" s="31">
        <v>0</v>
      </c>
      <c r="H15" s="31"/>
      <c r="I15" s="31">
        <v>0</v>
      </c>
      <c r="J15" s="19"/>
      <c r="K15" s="32" t="s">
        <v>146</v>
      </c>
      <c r="L15" s="19"/>
      <c r="M15" s="20">
        <v>0</v>
      </c>
      <c r="N15" s="19"/>
      <c r="O15" s="20">
        <v>0</v>
      </c>
      <c r="P15" s="19"/>
      <c r="Q15" s="20">
        <v>-363678556</v>
      </c>
      <c r="R15" s="19"/>
      <c r="S15" s="31">
        <v>-363678556</v>
      </c>
      <c r="T15" s="19"/>
      <c r="U15" s="32" t="s">
        <v>246</v>
      </c>
    </row>
    <row r="16" spans="1:21" ht="21">
      <c r="A16" s="3" t="s">
        <v>164</v>
      </c>
      <c r="C16" s="31">
        <v>0</v>
      </c>
      <c r="E16" s="31">
        <v>0</v>
      </c>
      <c r="F16" s="31"/>
      <c r="G16" s="31">
        <v>0</v>
      </c>
      <c r="H16" s="31"/>
      <c r="I16" s="31">
        <v>0</v>
      </c>
      <c r="J16" s="19"/>
      <c r="K16" s="32" t="s">
        <v>146</v>
      </c>
      <c r="L16" s="19"/>
      <c r="M16" s="20">
        <v>0</v>
      </c>
      <c r="N16" s="19"/>
      <c r="O16" s="20">
        <v>0</v>
      </c>
      <c r="P16" s="19"/>
      <c r="Q16" s="20">
        <v>481120703</v>
      </c>
      <c r="R16" s="19"/>
      <c r="S16" s="31">
        <v>481120703</v>
      </c>
      <c r="T16" s="19"/>
      <c r="U16" s="32" t="s">
        <v>247</v>
      </c>
    </row>
    <row r="17" spans="1:21" ht="21">
      <c r="A17" s="3" t="s">
        <v>188</v>
      </c>
      <c r="C17" s="31">
        <v>733914209</v>
      </c>
      <c r="E17" s="31">
        <v>-799961737</v>
      </c>
      <c r="F17" s="31"/>
      <c r="G17" s="31">
        <v>0</v>
      </c>
      <c r="H17" s="31"/>
      <c r="I17" s="31">
        <v>-66047528</v>
      </c>
      <c r="J17" s="19"/>
      <c r="K17" s="32" t="s">
        <v>248</v>
      </c>
      <c r="L17" s="19"/>
      <c r="M17" s="20">
        <v>733914209</v>
      </c>
      <c r="N17" s="19"/>
      <c r="O17" s="20">
        <v>-975386895</v>
      </c>
      <c r="P17" s="19"/>
      <c r="Q17" s="20">
        <v>0</v>
      </c>
      <c r="R17" s="19"/>
      <c r="S17" s="31">
        <v>-241472686</v>
      </c>
      <c r="T17" s="19"/>
      <c r="U17" s="32" t="s">
        <v>249</v>
      </c>
    </row>
    <row r="18" spans="1:21" ht="21">
      <c r="A18" s="3" t="s">
        <v>189</v>
      </c>
      <c r="C18" s="31">
        <v>110174538</v>
      </c>
      <c r="E18" s="31">
        <v>365313375</v>
      </c>
      <c r="F18" s="31"/>
      <c r="G18" s="31">
        <v>0</v>
      </c>
      <c r="H18" s="31"/>
      <c r="I18" s="31">
        <v>475487913</v>
      </c>
      <c r="J18" s="19"/>
      <c r="K18" s="32" t="s">
        <v>250</v>
      </c>
      <c r="L18" s="19"/>
      <c r="M18" s="20">
        <v>110174538</v>
      </c>
      <c r="N18" s="19"/>
      <c r="O18" s="20">
        <v>280137827</v>
      </c>
      <c r="P18" s="19"/>
      <c r="Q18" s="20">
        <v>0</v>
      </c>
      <c r="R18" s="19"/>
      <c r="S18" s="31">
        <v>390312365</v>
      </c>
      <c r="T18" s="19"/>
      <c r="U18" s="32" t="s">
        <v>251</v>
      </c>
    </row>
    <row r="19" spans="1:21" ht="21">
      <c r="A19" s="3" t="s">
        <v>144</v>
      </c>
      <c r="C19" s="31">
        <v>0</v>
      </c>
      <c r="E19" s="31">
        <v>-495036900</v>
      </c>
      <c r="F19" s="31"/>
      <c r="G19" s="31">
        <v>0</v>
      </c>
      <c r="H19" s="31"/>
      <c r="I19" s="31">
        <v>-495036900</v>
      </c>
      <c r="J19" s="19"/>
      <c r="K19" s="32" t="s">
        <v>252</v>
      </c>
      <c r="L19" s="19"/>
      <c r="M19" s="20">
        <v>0</v>
      </c>
      <c r="N19" s="19"/>
      <c r="O19" s="20">
        <v>-884466671</v>
      </c>
      <c r="P19" s="19"/>
      <c r="Q19" s="20">
        <v>0</v>
      </c>
      <c r="R19" s="19"/>
      <c r="S19" s="31">
        <v>-884466671</v>
      </c>
      <c r="T19" s="19"/>
      <c r="U19" s="32" t="s">
        <v>253</v>
      </c>
    </row>
    <row r="20" spans="1:21" ht="21">
      <c r="A20" s="3" t="s">
        <v>147</v>
      </c>
      <c r="C20" s="31">
        <v>0</v>
      </c>
      <c r="E20" s="31">
        <v>-80140311</v>
      </c>
      <c r="F20" s="31"/>
      <c r="G20" s="31">
        <v>0</v>
      </c>
      <c r="H20" s="31"/>
      <c r="I20" s="31">
        <v>-80140311</v>
      </c>
      <c r="J20" s="19"/>
      <c r="K20" s="32" t="s">
        <v>254</v>
      </c>
      <c r="L20" s="19"/>
      <c r="M20" s="20">
        <v>0</v>
      </c>
      <c r="N20" s="19"/>
      <c r="O20" s="20">
        <v>-492848269</v>
      </c>
      <c r="P20" s="19"/>
      <c r="Q20" s="20">
        <v>0</v>
      </c>
      <c r="R20" s="19"/>
      <c r="S20" s="31">
        <v>-492848269</v>
      </c>
      <c r="T20" s="19"/>
      <c r="U20" s="32" t="s">
        <v>205</v>
      </c>
    </row>
    <row r="21" spans="1:21" ht="21">
      <c r="A21" s="3" t="s">
        <v>187</v>
      </c>
      <c r="C21" s="31">
        <v>0</v>
      </c>
      <c r="E21" s="31">
        <v>-439374162</v>
      </c>
      <c r="F21" s="31"/>
      <c r="G21" s="31">
        <v>0</v>
      </c>
      <c r="H21" s="31"/>
      <c r="I21" s="31">
        <v>-439374162</v>
      </c>
      <c r="J21" s="19"/>
      <c r="K21" s="32" t="s">
        <v>255</v>
      </c>
      <c r="L21" s="19"/>
      <c r="M21" s="20">
        <v>0</v>
      </c>
      <c r="N21" s="19"/>
      <c r="O21" s="20">
        <v>-439374162</v>
      </c>
      <c r="P21" s="19"/>
      <c r="Q21" s="20">
        <v>0</v>
      </c>
      <c r="R21" s="19"/>
      <c r="S21" s="31">
        <v>-439374162</v>
      </c>
      <c r="T21" s="19"/>
      <c r="U21" s="32" t="s">
        <v>256</v>
      </c>
    </row>
    <row r="22" spans="1:21" ht="21">
      <c r="A22" s="3" t="s">
        <v>190</v>
      </c>
      <c r="C22" s="31">
        <v>0</v>
      </c>
      <c r="E22" s="31">
        <v>498973338</v>
      </c>
      <c r="F22" s="31"/>
      <c r="G22" s="31">
        <v>0</v>
      </c>
      <c r="H22" s="31"/>
      <c r="I22" s="31">
        <v>498973338</v>
      </c>
      <c r="J22" s="19"/>
      <c r="K22" s="32" t="s">
        <v>257</v>
      </c>
      <c r="L22" s="19"/>
      <c r="M22" s="20">
        <v>0</v>
      </c>
      <c r="N22" s="19"/>
      <c r="O22" s="20">
        <v>85503645</v>
      </c>
      <c r="P22" s="19"/>
      <c r="Q22" s="20">
        <v>0</v>
      </c>
      <c r="R22" s="19"/>
      <c r="S22" s="31">
        <v>85503645</v>
      </c>
      <c r="T22" s="19"/>
      <c r="U22" s="32" t="s">
        <v>258</v>
      </c>
    </row>
    <row r="23" spans="1:21" ht="21">
      <c r="A23" s="3" t="s">
        <v>191</v>
      </c>
      <c r="C23" s="31">
        <v>0</v>
      </c>
      <c r="E23" s="31">
        <v>-1219699350</v>
      </c>
      <c r="F23" s="31"/>
      <c r="G23" s="31">
        <v>0</v>
      </c>
      <c r="H23" s="31"/>
      <c r="I23" s="31">
        <v>-1219699350</v>
      </c>
      <c r="J23" s="19"/>
      <c r="K23" s="32" t="s">
        <v>259</v>
      </c>
      <c r="L23" s="19"/>
      <c r="M23" s="20">
        <v>0</v>
      </c>
      <c r="N23" s="19"/>
      <c r="O23" s="20">
        <v>-1960960339</v>
      </c>
      <c r="P23" s="19"/>
      <c r="Q23" s="20">
        <v>0</v>
      </c>
      <c r="R23" s="19"/>
      <c r="S23" s="31">
        <v>-1960960339</v>
      </c>
      <c r="T23" s="19"/>
      <c r="U23" s="32" t="s">
        <v>260</v>
      </c>
    </row>
    <row r="24" spans="1:21" ht="21">
      <c r="A24" s="3" t="s">
        <v>184</v>
      </c>
      <c r="C24" s="31">
        <v>0</v>
      </c>
      <c r="E24" s="31">
        <v>168193260</v>
      </c>
      <c r="F24" s="31"/>
      <c r="G24" s="31">
        <v>0</v>
      </c>
      <c r="H24" s="31"/>
      <c r="I24" s="31">
        <v>168193260</v>
      </c>
      <c r="J24" s="19"/>
      <c r="K24" s="32" t="s">
        <v>261</v>
      </c>
      <c r="L24" s="19"/>
      <c r="M24" s="20">
        <v>0</v>
      </c>
      <c r="N24" s="19"/>
      <c r="O24" s="20">
        <v>718412968</v>
      </c>
      <c r="P24" s="19"/>
      <c r="Q24" s="20">
        <v>0</v>
      </c>
      <c r="R24" s="19"/>
      <c r="S24" s="31">
        <v>718412968</v>
      </c>
      <c r="T24" s="19"/>
      <c r="U24" s="32" t="s">
        <v>262</v>
      </c>
    </row>
    <row r="25" spans="1:21" ht="21">
      <c r="A25" s="3" t="s">
        <v>135</v>
      </c>
      <c r="C25" s="31">
        <v>0</v>
      </c>
      <c r="E25" s="31">
        <v>539570340</v>
      </c>
      <c r="F25" s="31"/>
      <c r="G25" s="31">
        <v>0</v>
      </c>
      <c r="H25" s="31"/>
      <c r="I25" s="31">
        <v>539570340</v>
      </c>
      <c r="J25" s="19"/>
      <c r="K25" s="32" t="s">
        <v>263</v>
      </c>
      <c r="L25" s="19"/>
      <c r="M25" s="20">
        <v>0</v>
      </c>
      <c r="N25" s="19"/>
      <c r="O25" s="20">
        <v>-396953363</v>
      </c>
      <c r="P25" s="19"/>
      <c r="Q25" s="20">
        <v>0</v>
      </c>
      <c r="R25" s="19"/>
      <c r="S25" s="31">
        <v>-396953363</v>
      </c>
      <c r="T25" s="19"/>
      <c r="U25" s="32" t="s">
        <v>206</v>
      </c>
    </row>
    <row r="26" spans="1:21" ht="21">
      <c r="A26" s="46" t="s">
        <v>134</v>
      </c>
      <c r="B26" s="19"/>
      <c r="C26" s="31">
        <v>0</v>
      </c>
      <c r="D26" s="31"/>
      <c r="E26" s="31">
        <v>93669443</v>
      </c>
      <c r="F26" s="31"/>
      <c r="G26" s="31">
        <v>0</v>
      </c>
      <c r="H26" s="31"/>
      <c r="I26" s="31">
        <v>93669443</v>
      </c>
      <c r="J26" s="19"/>
      <c r="K26" s="32" t="s">
        <v>264</v>
      </c>
      <c r="L26" s="19"/>
      <c r="M26" s="20">
        <v>0</v>
      </c>
      <c r="N26" s="19"/>
      <c r="O26" s="20">
        <v>-18511170</v>
      </c>
      <c r="P26" s="19"/>
      <c r="Q26" s="20">
        <v>0</v>
      </c>
      <c r="R26" s="19"/>
      <c r="S26" s="31">
        <v>-18511170</v>
      </c>
      <c r="T26" s="19"/>
      <c r="U26" s="32" t="s">
        <v>265</v>
      </c>
    </row>
    <row r="27" spans="1:21" ht="21">
      <c r="A27" s="46" t="s">
        <v>185</v>
      </c>
      <c r="B27" s="19"/>
      <c r="C27" s="31">
        <v>0</v>
      </c>
      <c r="D27" s="31"/>
      <c r="E27" s="31">
        <v>-1320893640</v>
      </c>
      <c r="F27" s="31"/>
      <c r="G27" s="31">
        <v>0</v>
      </c>
      <c r="H27" s="31"/>
      <c r="I27" s="31">
        <v>-1320893640</v>
      </c>
      <c r="J27" s="19"/>
      <c r="K27" s="32" t="s">
        <v>266</v>
      </c>
      <c r="L27" s="19"/>
      <c r="M27" s="20">
        <v>0</v>
      </c>
      <c r="N27" s="19"/>
      <c r="O27" s="20">
        <v>-1961867274</v>
      </c>
      <c r="P27" s="19"/>
      <c r="Q27" s="20">
        <v>0</v>
      </c>
      <c r="R27" s="19"/>
      <c r="S27" s="31">
        <v>-1961867274</v>
      </c>
      <c r="T27" s="19"/>
      <c r="U27" s="32" t="s">
        <v>267</v>
      </c>
    </row>
    <row r="28" spans="1:21" ht="21">
      <c r="A28" s="46" t="s">
        <v>155</v>
      </c>
      <c r="B28" s="19"/>
      <c r="C28" s="31">
        <v>0</v>
      </c>
      <c r="D28" s="31"/>
      <c r="E28" s="31">
        <v>15904800</v>
      </c>
      <c r="F28" s="31"/>
      <c r="G28" s="31">
        <v>0</v>
      </c>
      <c r="H28" s="31"/>
      <c r="I28" s="31">
        <v>15904800</v>
      </c>
      <c r="J28" s="19"/>
      <c r="K28" s="32" t="s">
        <v>194</v>
      </c>
      <c r="L28" s="19"/>
      <c r="M28" s="20">
        <v>0</v>
      </c>
      <c r="N28" s="19"/>
      <c r="O28" s="20">
        <v>-316973833</v>
      </c>
      <c r="P28" s="19"/>
      <c r="Q28" s="20">
        <v>0</v>
      </c>
      <c r="R28" s="19"/>
      <c r="S28" s="31">
        <v>-316973833</v>
      </c>
      <c r="T28" s="19"/>
      <c r="U28" s="32" t="s">
        <v>268</v>
      </c>
    </row>
    <row r="29" spans="1:21" ht="21">
      <c r="A29" s="46" t="s">
        <v>192</v>
      </c>
      <c r="B29" s="19"/>
      <c r="C29" s="31">
        <v>0</v>
      </c>
      <c r="D29" s="31"/>
      <c r="E29" s="31">
        <v>-307559070</v>
      </c>
      <c r="F29" s="31"/>
      <c r="G29" s="31">
        <v>0</v>
      </c>
      <c r="H29" s="31"/>
      <c r="I29" s="31">
        <v>-307559070</v>
      </c>
      <c r="J29" s="19"/>
      <c r="K29" s="32" t="s">
        <v>269</v>
      </c>
      <c r="L29" s="19"/>
      <c r="M29" s="20">
        <v>0</v>
      </c>
      <c r="N29" s="19"/>
      <c r="O29" s="20">
        <v>-565829513</v>
      </c>
      <c r="P29" s="19"/>
      <c r="Q29" s="20">
        <v>0</v>
      </c>
      <c r="R29" s="19"/>
      <c r="S29" s="31">
        <v>-565829513</v>
      </c>
      <c r="T29" s="19"/>
      <c r="U29" s="32" t="s">
        <v>270</v>
      </c>
    </row>
    <row r="30" spans="1:21" ht="21">
      <c r="A30" s="46" t="s">
        <v>132</v>
      </c>
      <c r="B30" s="19"/>
      <c r="C30" s="31">
        <v>0</v>
      </c>
      <c r="D30" s="31"/>
      <c r="E30" s="31">
        <v>735895215</v>
      </c>
      <c r="F30" s="31"/>
      <c r="G30" s="31">
        <v>0</v>
      </c>
      <c r="H30" s="31"/>
      <c r="I30" s="31">
        <v>735895215</v>
      </c>
      <c r="J30" s="19"/>
      <c r="K30" s="32" t="s">
        <v>271</v>
      </c>
      <c r="L30" s="19"/>
      <c r="M30" s="20">
        <v>0</v>
      </c>
      <c r="N30" s="19"/>
      <c r="O30" s="20">
        <v>1045586642</v>
      </c>
      <c r="P30" s="19"/>
      <c r="Q30" s="20">
        <v>0</v>
      </c>
      <c r="R30" s="19"/>
      <c r="S30" s="31">
        <v>1045586642</v>
      </c>
      <c r="T30" s="19"/>
      <c r="U30" s="32" t="s">
        <v>272</v>
      </c>
    </row>
    <row r="31" spans="1:21" ht="21">
      <c r="A31" s="46" t="s">
        <v>125</v>
      </c>
      <c r="B31" s="19"/>
      <c r="C31" s="31">
        <v>0</v>
      </c>
      <c r="D31" s="31"/>
      <c r="E31" s="31">
        <v>-611738370</v>
      </c>
      <c r="F31" s="31"/>
      <c r="G31" s="31">
        <v>0</v>
      </c>
      <c r="H31" s="31"/>
      <c r="I31" s="31">
        <v>-611738370</v>
      </c>
      <c r="J31" s="19"/>
      <c r="K31" s="32" t="s">
        <v>273</v>
      </c>
      <c r="L31" s="19"/>
      <c r="M31" s="20">
        <v>0</v>
      </c>
      <c r="N31" s="19"/>
      <c r="O31" s="20">
        <v>-724411741</v>
      </c>
      <c r="P31" s="19"/>
      <c r="Q31" s="20">
        <v>0</v>
      </c>
      <c r="R31" s="19"/>
      <c r="S31" s="31">
        <v>-724411741</v>
      </c>
      <c r="T31" s="19"/>
      <c r="U31" s="32" t="s">
        <v>274</v>
      </c>
    </row>
    <row r="32" spans="1:21" ht="21">
      <c r="A32" s="46" t="s">
        <v>183</v>
      </c>
      <c r="B32" s="19"/>
      <c r="C32" s="31">
        <v>0</v>
      </c>
      <c r="D32" s="31"/>
      <c r="E32" s="31">
        <v>-1065621600</v>
      </c>
      <c r="F32" s="31"/>
      <c r="G32" s="31">
        <v>0</v>
      </c>
      <c r="H32" s="31"/>
      <c r="I32" s="31">
        <v>-1065621600</v>
      </c>
      <c r="J32" s="19"/>
      <c r="K32" s="32" t="s">
        <v>275</v>
      </c>
      <c r="L32" s="19"/>
      <c r="M32" s="20">
        <v>0</v>
      </c>
      <c r="N32" s="19"/>
      <c r="O32" s="20">
        <v>-1567227343</v>
      </c>
      <c r="P32" s="19"/>
      <c r="Q32" s="20">
        <v>0</v>
      </c>
      <c r="R32" s="19"/>
      <c r="S32" s="31">
        <v>-1567227343</v>
      </c>
      <c r="T32" s="19"/>
      <c r="U32" s="32" t="s">
        <v>276</v>
      </c>
    </row>
    <row r="33" spans="1:21" ht="21">
      <c r="A33" s="46" t="s">
        <v>182</v>
      </c>
      <c r="B33" s="19"/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146</v>
      </c>
      <c r="L33" s="19"/>
      <c r="M33" s="20">
        <v>0</v>
      </c>
      <c r="N33" s="19"/>
      <c r="O33" s="20">
        <v>-113227871</v>
      </c>
      <c r="P33" s="19"/>
      <c r="Q33" s="20">
        <v>0</v>
      </c>
      <c r="R33" s="19"/>
      <c r="S33" s="31">
        <v>-113227871</v>
      </c>
      <c r="T33" s="19"/>
      <c r="U33" s="32" t="s">
        <v>277</v>
      </c>
    </row>
    <row r="34" spans="1:21" ht="21.75" thickBot="1">
      <c r="A34" s="3" t="s">
        <v>94</v>
      </c>
      <c r="C34" s="23">
        <f>SUM(C9:C33)</f>
        <v>844088747</v>
      </c>
      <c r="E34" s="23">
        <f>SUM(E9:E33)</f>
        <v>-8183013746</v>
      </c>
      <c r="G34" s="23">
        <f>SUM(G9:G33)</f>
        <v>-219908678</v>
      </c>
      <c r="I34" s="23">
        <f>SUM(I9:I33)</f>
        <v>-7558833677</v>
      </c>
      <c r="K34" s="8">
        <f>SUM(K9:K33)</f>
        <v>0</v>
      </c>
      <c r="M34" s="7">
        <f>SUM(M9:M33)</f>
        <v>844088747</v>
      </c>
      <c r="O34" s="7">
        <f>SUM(O9:O33)</f>
        <v>-11573832205</v>
      </c>
      <c r="Q34" s="7">
        <f>SUM(Q9:Q33)</f>
        <v>-1667895181</v>
      </c>
      <c r="S34" s="23">
        <f>SUM(S9:S33)</f>
        <v>-12397638639</v>
      </c>
      <c r="U34" s="8">
        <f>SUM(U9:U33)</f>
        <v>0</v>
      </c>
    </row>
    <row r="35" spans="1:21" ht="19.5" thickTop="1"/>
  </sheetData>
  <sortState ref="A9:U46">
    <sortCondition descending="1" ref="S9:S46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rightToLeft="1" view="pageBreakPreview" zoomScaleNormal="100" zoomScaleSheetLayoutView="100" workbookViewId="0">
      <selection activeCell="E17" sqref="E17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8" customFormat="1" ht="25.5">
      <c r="A5" s="50" t="s">
        <v>114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7" spans="1:17" ht="30.75" thickBot="1">
      <c r="A7" s="52" t="s">
        <v>73</v>
      </c>
      <c r="C7" s="57" t="s">
        <v>71</v>
      </c>
      <c r="D7" s="57" t="s">
        <v>71</v>
      </c>
      <c r="E7" s="57" t="s">
        <v>71</v>
      </c>
      <c r="F7" s="57" t="s">
        <v>71</v>
      </c>
      <c r="G7" s="57" t="s">
        <v>71</v>
      </c>
      <c r="H7" s="57" t="s">
        <v>71</v>
      </c>
      <c r="I7" s="57" t="s">
        <v>71</v>
      </c>
      <c r="K7" s="57" t="s">
        <v>72</v>
      </c>
      <c r="L7" s="57" t="s">
        <v>72</v>
      </c>
      <c r="M7" s="57" t="s">
        <v>72</v>
      </c>
      <c r="N7" s="57" t="s">
        <v>72</v>
      </c>
      <c r="O7" s="57" t="s">
        <v>72</v>
      </c>
      <c r="P7" s="57" t="s">
        <v>72</v>
      </c>
      <c r="Q7" s="57" t="s">
        <v>72</v>
      </c>
    </row>
    <row r="8" spans="1:17" ht="30.75" thickBot="1">
      <c r="A8" s="57" t="s">
        <v>73</v>
      </c>
      <c r="C8" s="56" t="s">
        <v>93</v>
      </c>
      <c r="D8" s="12"/>
      <c r="E8" s="56" t="s">
        <v>90</v>
      </c>
      <c r="F8" s="12"/>
      <c r="G8" s="56" t="s">
        <v>91</v>
      </c>
      <c r="H8" s="12"/>
      <c r="I8" s="56" t="s">
        <v>94</v>
      </c>
      <c r="K8" s="56" t="s">
        <v>93</v>
      </c>
      <c r="L8" s="12"/>
      <c r="M8" s="63" t="s">
        <v>90</v>
      </c>
      <c r="N8" s="12"/>
      <c r="O8" s="56" t="s">
        <v>91</v>
      </c>
      <c r="P8" s="12"/>
      <c r="Q8" s="56" t="s">
        <v>94</v>
      </c>
    </row>
    <row r="9" spans="1:17">
      <c r="A9" s="2" t="s">
        <v>167</v>
      </c>
      <c r="C9" s="43">
        <v>61969012</v>
      </c>
      <c r="E9" s="43">
        <v>-70080556</v>
      </c>
      <c r="G9" s="43">
        <v>70095226</v>
      </c>
      <c r="I9" s="43">
        <v>61983682</v>
      </c>
      <c r="K9" s="43">
        <v>160891661</v>
      </c>
      <c r="M9" s="43">
        <v>0</v>
      </c>
      <c r="O9" s="43">
        <v>70095226</v>
      </c>
      <c r="Q9" s="43">
        <v>230986887</v>
      </c>
    </row>
    <row r="10" spans="1:17">
      <c r="A10" s="19" t="s">
        <v>198</v>
      </c>
      <c r="B10" s="19"/>
      <c r="C10" s="31">
        <v>0</v>
      </c>
      <c r="D10" s="19"/>
      <c r="E10" s="31">
        <v>-731210</v>
      </c>
      <c r="F10" s="19"/>
      <c r="G10" s="31">
        <v>3119146</v>
      </c>
      <c r="H10" s="19"/>
      <c r="I10" s="31">
        <v>2387936</v>
      </c>
      <c r="J10" s="19"/>
      <c r="K10" s="31">
        <v>0</v>
      </c>
      <c r="L10" s="19"/>
      <c r="M10" s="31">
        <v>0</v>
      </c>
      <c r="N10" s="19"/>
      <c r="O10" s="31">
        <v>3119146</v>
      </c>
      <c r="P10" s="19"/>
      <c r="Q10" s="31">
        <v>3119146</v>
      </c>
    </row>
    <row r="11" spans="1:17">
      <c r="A11" s="19" t="s">
        <v>149</v>
      </c>
      <c r="B11" s="19"/>
      <c r="C11" s="31">
        <v>0</v>
      </c>
      <c r="D11" s="19"/>
      <c r="E11" s="31">
        <v>466305163</v>
      </c>
      <c r="F11" s="19"/>
      <c r="G11" s="31">
        <v>-35397526</v>
      </c>
      <c r="H11" s="19"/>
      <c r="I11" s="31">
        <v>430907637</v>
      </c>
      <c r="J11" s="19"/>
      <c r="K11" s="31">
        <v>0</v>
      </c>
      <c r="L11" s="19"/>
      <c r="M11" s="31">
        <v>-84957395</v>
      </c>
      <c r="N11" s="19"/>
      <c r="O11" s="31">
        <v>-35397526</v>
      </c>
      <c r="P11" s="19"/>
      <c r="Q11" s="31">
        <v>-120354921</v>
      </c>
    </row>
    <row r="12" spans="1:17">
      <c r="A12" s="19" t="s">
        <v>172</v>
      </c>
      <c r="B12" s="19"/>
      <c r="C12" s="31">
        <v>0</v>
      </c>
      <c r="D12" s="19"/>
      <c r="E12" s="31">
        <v>22980041</v>
      </c>
      <c r="F12" s="19"/>
      <c r="G12" s="31">
        <v>114068400</v>
      </c>
      <c r="H12" s="19"/>
      <c r="I12" s="31">
        <v>137048441</v>
      </c>
      <c r="J12" s="19"/>
      <c r="K12" s="31">
        <v>0</v>
      </c>
      <c r="L12" s="19"/>
      <c r="M12" s="31">
        <v>206760525</v>
      </c>
      <c r="N12" s="19"/>
      <c r="O12" s="31">
        <v>114068400</v>
      </c>
      <c r="P12" s="19"/>
      <c r="Q12" s="31">
        <v>320828925</v>
      </c>
    </row>
    <row r="13" spans="1:17">
      <c r="A13" s="19" t="s">
        <v>175</v>
      </c>
      <c r="B13" s="19"/>
      <c r="C13" s="31">
        <v>0</v>
      </c>
      <c r="D13" s="19"/>
      <c r="E13" s="31">
        <v>-246165146</v>
      </c>
      <c r="F13" s="19"/>
      <c r="G13" s="31">
        <v>399005289</v>
      </c>
      <c r="H13" s="19"/>
      <c r="I13" s="31">
        <v>152840143</v>
      </c>
      <c r="J13" s="19"/>
      <c r="K13" s="31">
        <v>0</v>
      </c>
      <c r="L13" s="19"/>
      <c r="M13" s="31">
        <v>0</v>
      </c>
      <c r="N13" s="19"/>
      <c r="O13" s="31">
        <v>399005289</v>
      </c>
      <c r="P13" s="19"/>
      <c r="Q13" s="31">
        <v>399005289</v>
      </c>
    </row>
    <row r="14" spans="1:17">
      <c r="A14" s="19" t="s">
        <v>195</v>
      </c>
      <c r="B14" s="19"/>
      <c r="C14" s="31">
        <v>0</v>
      </c>
      <c r="D14" s="19"/>
      <c r="E14" s="31">
        <v>87776494</v>
      </c>
      <c r="F14" s="19"/>
      <c r="G14" s="31">
        <v>43702674</v>
      </c>
      <c r="H14" s="19"/>
      <c r="I14" s="31">
        <v>131479168</v>
      </c>
      <c r="J14" s="19"/>
      <c r="K14" s="31">
        <v>0</v>
      </c>
      <c r="L14" s="19"/>
      <c r="M14" s="31">
        <v>100401115</v>
      </c>
      <c r="N14" s="19"/>
      <c r="O14" s="31">
        <v>43702674</v>
      </c>
      <c r="P14" s="19"/>
      <c r="Q14" s="31">
        <v>144103789</v>
      </c>
    </row>
    <row r="15" spans="1:17">
      <c r="A15" s="19" t="s">
        <v>201</v>
      </c>
      <c r="B15" s="19"/>
      <c r="C15" s="31">
        <v>0</v>
      </c>
      <c r="D15" s="19"/>
      <c r="E15" s="31">
        <v>6076788</v>
      </c>
      <c r="F15" s="19"/>
      <c r="G15" s="31">
        <v>21595798</v>
      </c>
      <c r="H15" s="19"/>
      <c r="I15" s="31">
        <v>27672586</v>
      </c>
      <c r="J15" s="19"/>
      <c r="K15" s="31">
        <v>0</v>
      </c>
      <c r="L15" s="19"/>
      <c r="M15" s="31">
        <v>0</v>
      </c>
      <c r="N15" s="19"/>
      <c r="O15" s="31">
        <v>-23096449</v>
      </c>
      <c r="P15" s="19"/>
      <c r="Q15" s="31">
        <v>-23096449</v>
      </c>
    </row>
    <row r="16" spans="1:17">
      <c r="A16" s="19" t="s">
        <v>204</v>
      </c>
      <c r="B16" s="19"/>
      <c r="C16" s="31">
        <v>0</v>
      </c>
      <c r="D16" s="19"/>
      <c r="E16" s="31">
        <v>0</v>
      </c>
      <c r="F16" s="19"/>
      <c r="G16" s="31">
        <v>0</v>
      </c>
      <c r="H16" s="19"/>
      <c r="I16" s="31">
        <v>0</v>
      </c>
      <c r="J16" s="19"/>
      <c r="K16" s="31">
        <v>0</v>
      </c>
      <c r="L16" s="19"/>
      <c r="M16" s="31">
        <v>0</v>
      </c>
      <c r="N16" s="19"/>
      <c r="O16" s="31">
        <v>434917</v>
      </c>
      <c r="P16" s="19"/>
      <c r="Q16" s="31">
        <v>434917</v>
      </c>
    </row>
    <row r="17" spans="1:17">
      <c r="A17" s="19" t="s">
        <v>158</v>
      </c>
      <c r="B17" s="19"/>
      <c r="C17" s="31">
        <v>0</v>
      </c>
      <c r="D17" s="19"/>
      <c r="E17" s="31">
        <v>0</v>
      </c>
      <c r="F17" s="19"/>
      <c r="G17" s="31">
        <v>0</v>
      </c>
      <c r="H17" s="19"/>
      <c r="I17" s="31">
        <v>0</v>
      </c>
      <c r="J17" s="19"/>
      <c r="K17" s="31">
        <v>0</v>
      </c>
      <c r="L17" s="19"/>
      <c r="M17" s="31">
        <v>0</v>
      </c>
      <c r="N17" s="19"/>
      <c r="O17" s="31">
        <v>1209580725</v>
      </c>
      <c r="P17" s="19"/>
      <c r="Q17" s="31">
        <v>1209580725</v>
      </c>
    </row>
    <row r="18" spans="1:17">
      <c r="A18" s="19" t="s">
        <v>163</v>
      </c>
      <c r="B18" s="19"/>
      <c r="C18" s="31">
        <v>2458580612</v>
      </c>
      <c r="D18" s="19"/>
      <c r="E18" s="31">
        <v>0</v>
      </c>
      <c r="F18" s="19"/>
      <c r="G18" s="31">
        <v>0</v>
      </c>
      <c r="H18" s="19"/>
      <c r="I18" s="31">
        <v>2458580612</v>
      </c>
      <c r="J18" s="19"/>
      <c r="K18" s="31">
        <v>4839486669</v>
      </c>
      <c r="L18" s="19"/>
      <c r="M18" s="31">
        <v>3359391000</v>
      </c>
      <c r="N18" s="19"/>
      <c r="O18" s="31">
        <v>0</v>
      </c>
      <c r="P18" s="19"/>
      <c r="Q18" s="31">
        <v>8198877669</v>
      </c>
    </row>
    <row r="19" spans="1:17">
      <c r="A19" s="19" t="s">
        <v>129</v>
      </c>
      <c r="B19" s="19"/>
      <c r="C19" s="31">
        <v>734187852</v>
      </c>
      <c r="D19" s="19"/>
      <c r="E19" s="31">
        <v>498154193</v>
      </c>
      <c r="F19" s="19"/>
      <c r="G19" s="31">
        <v>0</v>
      </c>
      <c r="H19" s="19"/>
      <c r="I19" s="31">
        <v>1232342045</v>
      </c>
      <c r="J19" s="19"/>
      <c r="K19" s="31">
        <v>1446156603</v>
      </c>
      <c r="L19" s="19"/>
      <c r="M19" s="31">
        <v>497120328</v>
      </c>
      <c r="N19" s="19"/>
      <c r="O19" s="31">
        <v>0</v>
      </c>
      <c r="P19" s="19"/>
      <c r="Q19" s="31">
        <v>1943276931</v>
      </c>
    </row>
    <row r="20" spans="1:17">
      <c r="A20" s="19" t="s">
        <v>148</v>
      </c>
      <c r="B20" s="19"/>
      <c r="C20" s="31">
        <v>0</v>
      </c>
      <c r="D20" s="19"/>
      <c r="E20" s="31">
        <v>46618749</v>
      </c>
      <c r="F20" s="19"/>
      <c r="G20" s="31">
        <v>0</v>
      </c>
      <c r="H20" s="19"/>
      <c r="I20" s="31">
        <v>46618749</v>
      </c>
      <c r="J20" s="19"/>
      <c r="K20" s="31">
        <v>0</v>
      </c>
      <c r="L20" s="19"/>
      <c r="M20" s="31">
        <v>96923229</v>
      </c>
      <c r="N20" s="19"/>
      <c r="O20" s="31">
        <v>0</v>
      </c>
      <c r="P20" s="19"/>
      <c r="Q20" s="31">
        <v>96923229</v>
      </c>
    </row>
    <row r="21" spans="1:17" ht="19.5" thickBot="1">
      <c r="A21" s="2" t="s">
        <v>94</v>
      </c>
      <c r="C21" s="23">
        <f>SUM(C9:C20)</f>
        <v>3254737476</v>
      </c>
      <c r="E21" s="23">
        <f>SUM(E9:E20)</f>
        <v>810934516</v>
      </c>
      <c r="G21" s="23">
        <f>SUM(G9:G20)</f>
        <v>616189007</v>
      </c>
      <c r="I21" s="23">
        <f>SUM(I9:I20)</f>
        <v>4681860999</v>
      </c>
      <c r="K21" s="23">
        <f>SUM(K9:K20)</f>
        <v>6446534933</v>
      </c>
      <c r="M21" s="23">
        <f>SUM(M9:M20)</f>
        <v>4175638802</v>
      </c>
      <c r="O21" s="23">
        <f>SUM(O9:O20)</f>
        <v>1781512402</v>
      </c>
      <c r="Q21" s="23">
        <f>SUM(Q9:Q20)</f>
        <v>12403686137</v>
      </c>
    </row>
    <row r="2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rightToLeft="1" view="pageBreakPreview" zoomScaleNormal="100" zoomScaleSheetLayoutView="100" workbookViewId="0">
      <selection activeCell="A22" sqref="A22:XFD26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30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2" s="14" customFormat="1" ht="25.5">
      <c r="A5" s="50" t="s">
        <v>115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7" spans="1:12" ht="30.75" thickBot="1">
      <c r="A7" s="57" t="s">
        <v>95</v>
      </c>
      <c r="B7" s="57" t="s">
        <v>95</v>
      </c>
      <c r="C7" s="57" t="s">
        <v>95</v>
      </c>
      <c r="E7" s="57" t="s">
        <v>71</v>
      </c>
      <c r="F7" s="57" t="s">
        <v>71</v>
      </c>
      <c r="G7" s="57" t="s">
        <v>71</v>
      </c>
      <c r="I7" s="57" t="s">
        <v>72</v>
      </c>
      <c r="J7" s="57" t="s">
        <v>72</v>
      </c>
      <c r="K7" s="57" t="s">
        <v>72</v>
      </c>
    </row>
    <row r="8" spans="1:12" ht="30.75" thickBot="1">
      <c r="A8" s="56" t="s">
        <v>96</v>
      </c>
      <c r="B8" s="12"/>
      <c r="C8" s="56" t="s">
        <v>39</v>
      </c>
      <c r="E8" s="56" t="s">
        <v>97</v>
      </c>
      <c r="F8" s="12"/>
      <c r="G8" s="56" t="s">
        <v>98</v>
      </c>
      <c r="I8" s="56" t="s">
        <v>97</v>
      </c>
      <c r="J8" s="12"/>
      <c r="K8" s="56" t="s">
        <v>98</v>
      </c>
    </row>
    <row r="9" spans="1:12">
      <c r="A9" s="2" t="s">
        <v>49</v>
      </c>
      <c r="C9" s="2" t="s">
        <v>51</v>
      </c>
      <c r="E9" s="38">
        <v>4247</v>
      </c>
      <c r="G9" s="44" t="s">
        <v>78</v>
      </c>
      <c r="I9" s="38">
        <v>8356</v>
      </c>
      <c r="J9" s="21"/>
      <c r="K9" s="21" t="s">
        <v>78</v>
      </c>
      <c r="L9" s="4">
        <f t="shared" ref="L9:L22" si="0">SUM(E9:K9)</f>
        <v>12603</v>
      </c>
    </row>
    <row r="10" spans="1:12">
      <c r="A10" s="19" t="s">
        <v>46</v>
      </c>
      <c r="B10" s="19"/>
      <c r="C10" s="19" t="s">
        <v>52</v>
      </c>
      <c r="D10" s="19"/>
      <c r="E10" s="20">
        <v>1195419</v>
      </c>
      <c r="F10" s="19"/>
      <c r="G10" s="19" t="s">
        <v>78</v>
      </c>
      <c r="H10" s="19"/>
      <c r="I10" s="20">
        <v>1195419</v>
      </c>
      <c r="J10" s="21"/>
      <c r="K10" s="21" t="s">
        <v>78</v>
      </c>
      <c r="L10" s="4">
        <f t="shared" si="0"/>
        <v>2390838</v>
      </c>
    </row>
    <row r="11" spans="1:12">
      <c r="A11" s="19" t="s">
        <v>54</v>
      </c>
      <c r="B11" s="19"/>
      <c r="C11" s="19" t="s">
        <v>55</v>
      </c>
      <c r="D11" s="19"/>
      <c r="E11" s="20">
        <v>7181</v>
      </c>
      <c r="F11" s="19"/>
      <c r="G11" s="19" t="s">
        <v>78</v>
      </c>
      <c r="H11" s="19"/>
      <c r="I11" s="20">
        <v>14055</v>
      </c>
      <c r="J11" s="21"/>
      <c r="K11" s="21" t="s">
        <v>78</v>
      </c>
      <c r="L11" s="4">
        <f t="shared" si="0"/>
        <v>21236</v>
      </c>
    </row>
    <row r="12" spans="1:12">
      <c r="A12" s="19" t="s">
        <v>159</v>
      </c>
      <c r="B12" s="19"/>
      <c r="C12" s="19" t="s">
        <v>228</v>
      </c>
      <c r="D12" s="19"/>
      <c r="E12" s="20">
        <v>1110904108</v>
      </c>
      <c r="F12" s="19"/>
      <c r="G12" s="19" t="s">
        <v>78</v>
      </c>
      <c r="H12" s="19"/>
      <c r="I12" s="20">
        <v>2223178984</v>
      </c>
      <c r="J12" s="21"/>
      <c r="K12" s="21" t="s">
        <v>78</v>
      </c>
      <c r="L12" s="4">
        <f t="shared" si="0"/>
        <v>3334083092</v>
      </c>
    </row>
    <row r="13" spans="1:12">
      <c r="A13" s="19" t="s">
        <v>49</v>
      </c>
      <c r="B13" s="19"/>
      <c r="C13" s="19" t="s">
        <v>57</v>
      </c>
      <c r="D13" s="19"/>
      <c r="E13" s="20">
        <v>211713</v>
      </c>
      <c r="F13" s="19"/>
      <c r="G13" s="19" t="s">
        <v>78</v>
      </c>
      <c r="H13" s="19"/>
      <c r="I13" s="20">
        <v>3288440</v>
      </c>
      <c r="J13" s="21"/>
      <c r="K13" s="21" t="s">
        <v>78</v>
      </c>
      <c r="L13" s="4">
        <f t="shared" si="0"/>
        <v>3500153</v>
      </c>
    </row>
    <row r="14" spans="1:12">
      <c r="A14" s="19" t="s">
        <v>59</v>
      </c>
      <c r="B14" s="19"/>
      <c r="C14" s="19" t="s">
        <v>61</v>
      </c>
      <c r="D14" s="19"/>
      <c r="E14" s="20">
        <v>964</v>
      </c>
      <c r="F14" s="19"/>
      <c r="G14" s="19" t="s">
        <v>78</v>
      </c>
      <c r="H14" s="19"/>
      <c r="I14" s="20">
        <v>1888</v>
      </c>
      <c r="J14" s="21"/>
      <c r="K14" s="21" t="s">
        <v>78</v>
      </c>
      <c r="L14" s="4">
        <f t="shared" si="0"/>
        <v>2852</v>
      </c>
    </row>
    <row r="15" spans="1:12">
      <c r="A15" s="19" t="s">
        <v>62</v>
      </c>
      <c r="B15" s="19"/>
      <c r="C15" s="19" t="s">
        <v>63</v>
      </c>
      <c r="D15" s="19"/>
      <c r="E15" s="20">
        <v>870944</v>
      </c>
      <c r="F15" s="19"/>
      <c r="G15" s="19" t="s">
        <v>78</v>
      </c>
      <c r="H15" s="19"/>
      <c r="I15" s="20">
        <v>1712488</v>
      </c>
      <c r="J15" s="21"/>
      <c r="K15" s="21" t="s">
        <v>78</v>
      </c>
      <c r="L15" s="4">
        <f t="shared" si="0"/>
        <v>2583432</v>
      </c>
    </row>
    <row r="16" spans="1:12">
      <c r="A16" s="19" t="s">
        <v>66</v>
      </c>
      <c r="B16" s="19"/>
      <c r="C16" s="19" t="s">
        <v>67</v>
      </c>
      <c r="D16" s="19"/>
      <c r="E16" s="20">
        <v>14119795</v>
      </c>
      <c r="F16" s="19"/>
      <c r="G16" s="19" t="s">
        <v>78</v>
      </c>
      <c r="H16" s="19"/>
      <c r="I16" s="20">
        <v>14304504</v>
      </c>
      <c r="J16" s="21"/>
      <c r="K16" s="21" t="s">
        <v>78</v>
      </c>
      <c r="L16" s="4">
        <f t="shared" si="0"/>
        <v>28424299</v>
      </c>
    </row>
    <row r="17" spans="1:12">
      <c r="A17" s="19" t="s">
        <v>122</v>
      </c>
      <c r="B17" s="19"/>
      <c r="C17" s="19" t="s">
        <v>123</v>
      </c>
      <c r="D17" s="19"/>
      <c r="E17" s="20">
        <v>3608</v>
      </c>
      <c r="F17" s="19"/>
      <c r="G17" s="19" t="s">
        <v>78</v>
      </c>
      <c r="H17" s="19"/>
      <c r="I17" s="20">
        <v>7071</v>
      </c>
      <c r="J17" s="21"/>
      <c r="K17" s="21" t="s">
        <v>78</v>
      </c>
      <c r="L17" s="4"/>
    </row>
    <row r="18" spans="1:12">
      <c r="A18" s="19" t="s">
        <v>66</v>
      </c>
      <c r="B18" s="19"/>
      <c r="C18" s="19" t="s">
        <v>136</v>
      </c>
      <c r="D18" s="19"/>
      <c r="E18" s="20">
        <v>1698630136</v>
      </c>
      <c r="F18" s="19"/>
      <c r="G18" s="19" t="s">
        <v>78</v>
      </c>
      <c r="H18" s="19"/>
      <c r="I18" s="20">
        <v>3506699608</v>
      </c>
      <c r="J18" s="21"/>
      <c r="K18" s="21" t="s">
        <v>78</v>
      </c>
      <c r="L18" s="4"/>
    </row>
    <row r="19" spans="1:12">
      <c r="A19" s="19" t="s">
        <v>138</v>
      </c>
      <c r="B19" s="19"/>
      <c r="C19" s="19" t="s">
        <v>139</v>
      </c>
      <c r="D19" s="19"/>
      <c r="E19" s="20">
        <v>24018</v>
      </c>
      <c r="F19" s="19"/>
      <c r="G19" s="19" t="s">
        <v>78</v>
      </c>
      <c r="H19" s="19"/>
      <c r="I19" s="20">
        <v>38744</v>
      </c>
      <c r="J19" s="21"/>
      <c r="K19" s="21" t="s">
        <v>78</v>
      </c>
      <c r="L19" s="4"/>
    </row>
    <row r="20" spans="1:12">
      <c r="A20" s="19" t="s">
        <v>138</v>
      </c>
      <c r="B20" s="19"/>
      <c r="C20" s="19" t="s">
        <v>141</v>
      </c>
      <c r="D20" s="19"/>
      <c r="E20" s="20">
        <v>1761059971</v>
      </c>
      <c r="F20" s="19"/>
      <c r="G20" s="19" t="s">
        <v>78</v>
      </c>
      <c r="H20" s="19"/>
      <c r="I20" s="20">
        <v>4310801712</v>
      </c>
      <c r="J20" s="21"/>
      <c r="K20" s="21" t="s">
        <v>78</v>
      </c>
      <c r="L20" s="4"/>
    </row>
    <row r="21" spans="1:12">
      <c r="A21" s="19" t="s">
        <v>159</v>
      </c>
      <c r="B21" s="19"/>
      <c r="C21" s="19" t="s">
        <v>161</v>
      </c>
      <c r="D21" s="19"/>
      <c r="E21" s="20">
        <v>40983</v>
      </c>
      <c r="F21" s="19"/>
      <c r="G21" s="19" t="s">
        <v>78</v>
      </c>
      <c r="H21" s="19"/>
      <c r="I21" s="20">
        <v>80043</v>
      </c>
      <c r="J21" s="21"/>
      <c r="K21" s="21" t="s">
        <v>78</v>
      </c>
      <c r="L21" s="4"/>
    </row>
    <row r="22" spans="1:12" ht="19.5" thickBot="1">
      <c r="A22" s="2" t="s">
        <v>94</v>
      </c>
      <c r="E22" s="7">
        <f>SUM(E9:E21)</f>
        <v>4587073087</v>
      </c>
      <c r="G22" s="13"/>
      <c r="I22" s="7">
        <f>SUM(I9:I21)</f>
        <v>10061331312</v>
      </c>
      <c r="K22" s="13"/>
      <c r="L22" s="4">
        <f t="shared" si="0"/>
        <v>14648404399</v>
      </c>
    </row>
    <row r="23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10" sqref="A10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1" t="s">
        <v>0</v>
      </c>
      <c r="B2" s="51"/>
      <c r="C2" s="51"/>
      <c r="D2" s="51"/>
      <c r="E2" s="51"/>
    </row>
    <row r="3" spans="1:5" ht="30">
      <c r="A3" s="51" t="s">
        <v>69</v>
      </c>
      <c r="B3" s="51"/>
      <c r="C3" s="51"/>
      <c r="D3" s="51"/>
      <c r="E3" s="51"/>
    </row>
    <row r="4" spans="1:5" ht="30">
      <c r="A4" s="51" t="str">
        <f>سهام!A4</f>
        <v>برای ماه منتهی به 1400/02/31</v>
      </c>
      <c r="B4" s="51"/>
      <c r="C4" s="51"/>
      <c r="D4" s="51"/>
      <c r="E4" s="51"/>
    </row>
    <row r="5" spans="1:5" customFormat="1" ht="25.5">
      <c r="A5" s="50" t="s">
        <v>116</v>
      </c>
      <c r="B5" s="50"/>
      <c r="C5" s="50"/>
      <c r="D5" s="50"/>
      <c r="E5" s="50"/>
    </row>
    <row r="7" spans="1:5" ht="30.75" thickBot="1">
      <c r="A7" s="52" t="s">
        <v>99</v>
      </c>
      <c r="C7" s="57" t="s">
        <v>71</v>
      </c>
      <c r="E7" s="57" t="s">
        <v>154</v>
      </c>
    </row>
    <row r="8" spans="1:5" ht="30.75" thickBot="1">
      <c r="A8" s="57" t="s">
        <v>99</v>
      </c>
      <c r="C8" s="57" t="s">
        <v>42</v>
      </c>
      <c r="E8" s="57" t="s">
        <v>42</v>
      </c>
    </row>
    <row r="9" spans="1:5" ht="21">
      <c r="A9" s="3" t="s">
        <v>207</v>
      </c>
      <c r="C9" s="38">
        <v>6815</v>
      </c>
      <c r="E9" s="38">
        <v>6815</v>
      </c>
    </row>
    <row r="10" spans="1:5" ht="21">
      <c r="A10" s="46" t="s">
        <v>145</v>
      </c>
      <c r="B10" s="19"/>
      <c r="C10" s="20">
        <v>0</v>
      </c>
      <c r="D10" s="19"/>
      <c r="E10" s="20">
        <v>20240408</v>
      </c>
    </row>
    <row r="11" spans="1:5" ht="21.75" thickBot="1">
      <c r="A11" s="3" t="s">
        <v>100</v>
      </c>
      <c r="C11" s="41">
        <v>0</v>
      </c>
      <c r="E11" s="41">
        <v>20423567</v>
      </c>
    </row>
    <row r="12" spans="1:5" ht="22.5" thickTop="1" thickBot="1">
      <c r="A12" s="3" t="s">
        <v>94</v>
      </c>
      <c r="C12" s="7">
        <f>SUM(C9:C11)</f>
        <v>6815</v>
      </c>
      <c r="E12" s="7">
        <f>SUM(E9:E11)</f>
        <v>40670790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view="pageBreakPreview" zoomScaleNormal="100" zoomScaleSheetLayoutView="100" workbookViewId="0">
      <selection activeCell="A15" sqref="A15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1" t="s">
        <v>0</v>
      </c>
      <c r="B2" s="51"/>
      <c r="C2" s="51"/>
      <c r="D2" s="51"/>
      <c r="E2" s="51"/>
      <c r="F2" s="51"/>
      <c r="G2" s="51"/>
    </row>
    <row r="3" spans="1:23" ht="30">
      <c r="A3" s="51" t="s">
        <v>69</v>
      </c>
      <c r="B3" s="51"/>
      <c r="C3" s="51"/>
      <c r="D3" s="51"/>
      <c r="E3" s="51"/>
      <c r="F3" s="51"/>
      <c r="G3" s="51"/>
    </row>
    <row r="4" spans="1:23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</row>
    <row r="5" spans="1:23" customFormat="1" ht="25.5">
      <c r="A5" s="50" t="s">
        <v>117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7" spans="1:23" ht="30.75" thickBot="1">
      <c r="A7" s="57" t="s">
        <v>73</v>
      </c>
      <c r="C7" s="57" t="s">
        <v>42</v>
      </c>
      <c r="E7" s="68" t="s">
        <v>92</v>
      </c>
      <c r="G7" s="68" t="s">
        <v>12</v>
      </c>
      <c r="I7" s="4"/>
    </row>
    <row r="8" spans="1:23">
      <c r="A8" s="2" t="s">
        <v>151</v>
      </c>
      <c r="C8" s="38">
        <v>-7558833677</v>
      </c>
      <c r="E8" s="47" t="s">
        <v>278</v>
      </c>
      <c r="G8" s="39" t="s">
        <v>279</v>
      </c>
      <c r="I8" s="6"/>
    </row>
    <row r="9" spans="1:23">
      <c r="A9" s="19" t="s">
        <v>152</v>
      </c>
      <c r="B9" s="19"/>
      <c r="C9" s="20">
        <v>4681860999</v>
      </c>
      <c r="D9" s="19"/>
      <c r="E9" s="49" t="s">
        <v>280</v>
      </c>
      <c r="F9" s="19"/>
      <c r="G9" s="32" t="s">
        <v>281</v>
      </c>
      <c r="I9" s="6"/>
    </row>
    <row r="10" spans="1:23" ht="19.5" thickBot="1">
      <c r="A10" s="2" t="s">
        <v>153</v>
      </c>
      <c r="C10" s="41">
        <v>4587073087</v>
      </c>
      <c r="E10" s="48" t="s">
        <v>282</v>
      </c>
      <c r="G10" s="42" t="s">
        <v>216</v>
      </c>
      <c r="I10" s="6"/>
    </row>
    <row r="11" spans="1:23" ht="20.25" thickTop="1" thickBot="1">
      <c r="A11" s="2" t="s">
        <v>94</v>
      </c>
      <c r="C11" s="7">
        <f>SUM(C8:C10)</f>
        <v>1710100409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4" customFormat="1" ht="25.5">
      <c r="A5" s="15" t="s">
        <v>104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2" t="s">
        <v>2</v>
      </c>
      <c r="C7" s="57" t="str">
        <f>سهام!C8</f>
        <v>1400/01/31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1400/02/31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"/>
  <sheetViews>
    <sheetView rightToLeft="1" view="pageBreakPreview" zoomScale="80" zoomScaleNormal="100" zoomScaleSheetLayoutView="80" workbookViewId="0">
      <selection activeCell="A10" sqref="A10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s="16" customFormat="1" ht="25.5">
      <c r="A5" s="50" t="s">
        <v>105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1400/01/31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1400/02/31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60" t="s">
        <v>19</v>
      </c>
      <c r="B8" s="27"/>
      <c r="C8" s="60" t="s">
        <v>20</v>
      </c>
      <c r="D8" s="27"/>
      <c r="E8" s="60" t="s">
        <v>21</v>
      </c>
      <c r="F8" s="27"/>
      <c r="G8" s="60" t="s">
        <v>22</v>
      </c>
      <c r="H8" s="27"/>
      <c r="I8" s="60" t="s">
        <v>23</v>
      </c>
      <c r="J8" s="27"/>
      <c r="K8" s="60" t="s">
        <v>24</v>
      </c>
      <c r="L8" s="27"/>
      <c r="M8" s="60" t="s">
        <v>17</v>
      </c>
      <c r="O8" s="60" t="s">
        <v>6</v>
      </c>
      <c r="P8" s="27"/>
      <c r="Q8" s="60" t="s">
        <v>7</v>
      </c>
      <c r="R8" s="27"/>
      <c r="S8" s="60" t="s">
        <v>8</v>
      </c>
      <c r="U8" s="59" t="s">
        <v>9</v>
      </c>
      <c r="V8" s="59" t="s">
        <v>9</v>
      </c>
      <c r="W8" s="59" t="s">
        <v>9</v>
      </c>
      <c r="Y8" s="59" t="s">
        <v>10</v>
      </c>
      <c r="Z8" s="59" t="s">
        <v>10</v>
      </c>
      <c r="AA8" s="59" t="s">
        <v>10</v>
      </c>
      <c r="AC8" s="60" t="s">
        <v>6</v>
      </c>
      <c r="AD8" s="27"/>
      <c r="AE8" s="60" t="s">
        <v>25</v>
      </c>
      <c r="AF8" s="27"/>
      <c r="AG8" s="60" t="s">
        <v>7</v>
      </c>
      <c r="AH8" s="27"/>
      <c r="AI8" s="60" t="s">
        <v>8</v>
      </c>
      <c r="AJ8" s="27"/>
      <c r="AK8" s="60" t="s">
        <v>12</v>
      </c>
    </row>
    <row r="9" spans="1:37" s="28" customFormat="1" thickBot="1">
      <c r="A9" s="58" t="s">
        <v>19</v>
      </c>
      <c r="B9" s="29"/>
      <c r="C9" s="58" t="s">
        <v>20</v>
      </c>
      <c r="D9" s="29"/>
      <c r="E9" s="58" t="s">
        <v>21</v>
      </c>
      <c r="F9" s="29"/>
      <c r="G9" s="58" t="s">
        <v>22</v>
      </c>
      <c r="H9" s="29"/>
      <c r="I9" s="58" t="s">
        <v>23</v>
      </c>
      <c r="J9" s="29"/>
      <c r="K9" s="58" t="s">
        <v>24</v>
      </c>
      <c r="L9" s="29"/>
      <c r="M9" s="58" t="s">
        <v>17</v>
      </c>
      <c r="O9" s="58" t="s">
        <v>6</v>
      </c>
      <c r="P9" s="29"/>
      <c r="Q9" s="58" t="s">
        <v>7</v>
      </c>
      <c r="R9" s="29"/>
      <c r="S9" s="58" t="s">
        <v>8</v>
      </c>
      <c r="U9" s="58" t="s">
        <v>6</v>
      </c>
      <c r="V9" s="29"/>
      <c r="W9" s="58" t="s">
        <v>7</v>
      </c>
      <c r="Y9" s="58" t="s">
        <v>6</v>
      </c>
      <c r="Z9" s="29"/>
      <c r="AA9" s="58" t="s">
        <v>13</v>
      </c>
      <c r="AC9" s="58" t="s">
        <v>6</v>
      </c>
      <c r="AD9" s="29"/>
      <c r="AE9" s="58" t="s">
        <v>25</v>
      </c>
      <c r="AF9" s="29"/>
      <c r="AG9" s="58" t="s">
        <v>7</v>
      </c>
      <c r="AH9" s="29"/>
      <c r="AI9" s="58" t="s">
        <v>8</v>
      </c>
      <c r="AJ9" s="29"/>
      <c r="AK9" s="58" t="s">
        <v>12</v>
      </c>
    </row>
    <row r="10" spans="1:37">
      <c r="A10" s="2" t="s">
        <v>198</v>
      </c>
      <c r="C10" s="2" t="s">
        <v>26</v>
      </c>
      <c r="E10" s="2" t="s">
        <v>26</v>
      </c>
      <c r="G10" s="2" t="s">
        <v>199</v>
      </c>
      <c r="I10" s="2" t="s">
        <v>200</v>
      </c>
      <c r="K10" s="4">
        <v>0</v>
      </c>
      <c r="M10" s="4">
        <v>0</v>
      </c>
      <c r="O10" s="38">
        <v>621</v>
      </c>
      <c r="Q10" s="38">
        <v>582998603</v>
      </c>
      <c r="S10" s="38">
        <v>583729813</v>
      </c>
      <c r="U10" s="38">
        <v>0</v>
      </c>
      <c r="W10" s="38">
        <v>0</v>
      </c>
      <c r="Y10" s="38">
        <v>621</v>
      </c>
      <c r="AA10" s="38">
        <v>586117749</v>
      </c>
      <c r="AC10" s="38">
        <v>0</v>
      </c>
      <c r="AE10" s="20">
        <v>0</v>
      </c>
      <c r="AG10" s="38">
        <v>0</v>
      </c>
      <c r="AI10" s="38">
        <v>0</v>
      </c>
      <c r="AK10" s="39" t="s">
        <v>146</v>
      </c>
    </row>
    <row r="11" spans="1:37">
      <c r="A11" s="19" t="s">
        <v>172</v>
      </c>
      <c r="B11" s="19"/>
      <c r="C11" s="19" t="s">
        <v>26</v>
      </c>
      <c r="D11" s="19"/>
      <c r="E11" s="19" t="s">
        <v>26</v>
      </c>
      <c r="F11" s="19"/>
      <c r="G11" s="19" t="s">
        <v>173</v>
      </c>
      <c r="H11" s="19"/>
      <c r="I11" s="19" t="s">
        <v>174</v>
      </c>
      <c r="J11" s="19"/>
      <c r="K11" s="20">
        <v>0</v>
      </c>
      <c r="L11" s="19"/>
      <c r="M11" s="20">
        <v>0</v>
      </c>
      <c r="N11" s="19"/>
      <c r="O11" s="20">
        <v>10300</v>
      </c>
      <c r="P11" s="19"/>
      <c r="Q11" s="20">
        <v>9773971206</v>
      </c>
      <c r="R11" s="19"/>
      <c r="S11" s="20">
        <v>9992422745</v>
      </c>
      <c r="T11" s="19"/>
      <c r="U11" s="20">
        <v>0</v>
      </c>
      <c r="V11" s="19"/>
      <c r="W11" s="20">
        <v>0</v>
      </c>
      <c r="X11" s="19"/>
      <c r="Y11" s="20">
        <v>4133</v>
      </c>
      <c r="Z11" s="19"/>
      <c r="AA11" s="20">
        <v>4049905141</v>
      </c>
      <c r="AB11" s="19"/>
      <c r="AC11" s="20">
        <v>6167</v>
      </c>
      <c r="AD11" s="19"/>
      <c r="AE11" s="20">
        <v>986001</v>
      </c>
      <c r="AF11" s="19"/>
      <c r="AG11" s="20">
        <v>5852046644</v>
      </c>
      <c r="AH11" s="19"/>
      <c r="AI11" s="20">
        <v>6079566045</v>
      </c>
      <c r="AJ11" s="19"/>
      <c r="AK11" s="32" t="s">
        <v>223</v>
      </c>
    </row>
    <row r="12" spans="1:37">
      <c r="A12" s="19" t="s">
        <v>149</v>
      </c>
      <c r="B12" s="19"/>
      <c r="C12" s="19" t="s">
        <v>26</v>
      </c>
      <c r="D12" s="19"/>
      <c r="E12" s="19" t="s">
        <v>26</v>
      </c>
      <c r="F12" s="19"/>
      <c r="G12" s="19" t="s">
        <v>165</v>
      </c>
      <c r="H12" s="19"/>
      <c r="I12" s="19" t="s">
        <v>166</v>
      </c>
      <c r="J12" s="19"/>
      <c r="K12" s="20">
        <v>0</v>
      </c>
      <c r="L12" s="19"/>
      <c r="M12" s="20">
        <v>0</v>
      </c>
      <c r="N12" s="19"/>
      <c r="O12" s="20">
        <v>31823</v>
      </c>
      <c r="P12" s="19"/>
      <c r="Q12" s="20">
        <v>28299942380</v>
      </c>
      <c r="R12" s="19"/>
      <c r="S12" s="20">
        <v>28726601608</v>
      </c>
      <c r="T12" s="19"/>
      <c r="U12" s="20">
        <v>0</v>
      </c>
      <c r="V12" s="19"/>
      <c r="W12" s="20">
        <v>0</v>
      </c>
      <c r="X12" s="19"/>
      <c r="Y12" s="20">
        <v>6823</v>
      </c>
      <c r="Z12" s="19"/>
      <c r="AA12" s="20">
        <v>6241913450</v>
      </c>
      <c r="AB12" s="19"/>
      <c r="AC12" s="20">
        <v>25000</v>
      </c>
      <c r="AD12" s="19"/>
      <c r="AE12" s="20">
        <v>916790</v>
      </c>
      <c r="AF12" s="19"/>
      <c r="AG12" s="20">
        <v>22232302407</v>
      </c>
      <c r="AH12" s="19"/>
      <c r="AI12" s="20">
        <v>22915595795</v>
      </c>
      <c r="AJ12" s="19"/>
      <c r="AK12" s="32" t="s">
        <v>224</v>
      </c>
    </row>
    <row r="13" spans="1:37">
      <c r="A13" s="19" t="s">
        <v>195</v>
      </c>
      <c r="B13" s="19"/>
      <c r="C13" s="19" t="s">
        <v>26</v>
      </c>
      <c r="D13" s="19"/>
      <c r="E13" s="19" t="s">
        <v>26</v>
      </c>
      <c r="F13" s="19"/>
      <c r="G13" s="19" t="s">
        <v>196</v>
      </c>
      <c r="H13" s="19"/>
      <c r="I13" s="19" t="s">
        <v>197</v>
      </c>
      <c r="J13" s="19"/>
      <c r="K13" s="20">
        <v>0</v>
      </c>
      <c r="L13" s="19"/>
      <c r="M13" s="20">
        <v>0</v>
      </c>
      <c r="N13" s="19"/>
      <c r="O13" s="20">
        <v>10500</v>
      </c>
      <c r="P13" s="19"/>
      <c r="Q13" s="20">
        <v>9976807966</v>
      </c>
      <c r="R13" s="19"/>
      <c r="S13" s="20">
        <v>9989432587</v>
      </c>
      <c r="T13" s="19"/>
      <c r="U13" s="20">
        <v>0</v>
      </c>
      <c r="V13" s="19"/>
      <c r="W13" s="20">
        <v>0</v>
      </c>
      <c r="X13" s="19"/>
      <c r="Y13" s="20">
        <v>5050</v>
      </c>
      <c r="Z13" s="19"/>
      <c r="AA13" s="20">
        <v>4842072219</v>
      </c>
      <c r="AB13" s="19"/>
      <c r="AC13" s="20">
        <v>5450</v>
      </c>
      <c r="AD13" s="19"/>
      <c r="AE13" s="20">
        <v>968770</v>
      </c>
      <c r="AF13" s="19"/>
      <c r="AG13" s="20">
        <v>5178438421</v>
      </c>
      <c r="AH13" s="19"/>
      <c r="AI13" s="20">
        <v>5278839536</v>
      </c>
      <c r="AJ13" s="19"/>
      <c r="AK13" s="32" t="s">
        <v>225</v>
      </c>
    </row>
    <row r="14" spans="1:37">
      <c r="A14" s="19" t="s">
        <v>201</v>
      </c>
      <c r="B14" s="19"/>
      <c r="C14" s="19" t="s">
        <v>26</v>
      </c>
      <c r="D14" s="19"/>
      <c r="E14" s="19" t="s">
        <v>26</v>
      </c>
      <c r="F14" s="19"/>
      <c r="G14" s="19" t="s">
        <v>202</v>
      </c>
      <c r="H14" s="19"/>
      <c r="I14" s="19" t="s">
        <v>203</v>
      </c>
      <c r="J14" s="19"/>
      <c r="K14" s="20">
        <v>0</v>
      </c>
      <c r="L14" s="19"/>
      <c r="M14" s="20">
        <v>0</v>
      </c>
      <c r="N14" s="19"/>
      <c r="O14" s="20">
        <v>5800</v>
      </c>
      <c r="P14" s="19"/>
      <c r="Q14" s="20">
        <v>4112521160</v>
      </c>
      <c r="R14" s="19"/>
      <c r="S14" s="20">
        <v>4106444372</v>
      </c>
      <c r="T14" s="19"/>
      <c r="U14" s="20">
        <v>0</v>
      </c>
      <c r="V14" s="19"/>
      <c r="W14" s="20">
        <v>0</v>
      </c>
      <c r="X14" s="19"/>
      <c r="Y14" s="20">
        <v>5800</v>
      </c>
      <c r="Z14" s="19"/>
      <c r="AA14" s="20">
        <v>4134116958</v>
      </c>
      <c r="AB14" s="19"/>
      <c r="AC14" s="20">
        <v>0</v>
      </c>
      <c r="AD14" s="19"/>
      <c r="AE14" s="20">
        <v>0</v>
      </c>
      <c r="AF14" s="19"/>
      <c r="AG14" s="20">
        <v>0</v>
      </c>
      <c r="AH14" s="19"/>
      <c r="AI14" s="20">
        <v>0</v>
      </c>
      <c r="AJ14" s="19"/>
      <c r="AK14" s="32" t="s">
        <v>146</v>
      </c>
    </row>
    <row r="15" spans="1:37">
      <c r="A15" s="19" t="s">
        <v>148</v>
      </c>
      <c r="B15" s="19"/>
      <c r="C15" s="19" t="s">
        <v>26</v>
      </c>
      <c r="D15" s="19"/>
      <c r="E15" s="19" t="s">
        <v>26</v>
      </c>
      <c r="F15" s="19"/>
      <c r="G15" s="19" t="s">
        <v>170</v>
      </c>
      <c r="H15" s="19"/>
      <c r="I15" s="19" t="s">
        <v>171</v>
      </c>
      <c r="J15" s="19"/>
      <c r="K15" s="20">
        <v>0</v>
      </c>
      <c r="L15" s="19"/>
      <c r="M15" s="20">
        <v>0</v>
      </c>
      <c r="N15" s="19"/>
      <c r="O15" s="20">
        <v>3600</v>
      </c>
      <c r="P15" s="19"/>
      <c r="Q15" s="20">
        <v>3211229326</v>
      </c>
      <c r="R15" s="19"/>
      <c r="S15" s="20">
        <v>3272120020</v>
      </c>
      <c r="T15" s="19"/>
      <c r="U15" s="20">
        <v>0</v>
      </c>
      <c r="V15" s="19"/>
      <c r="W15" s="20">
        <v>0</v>
      </c>
      <c r="X15" s="19"/>
      <c r="Y15" s="20">
        <v>0</v>
      </c>
      <c r="Z15" s="19"/>
      <c r="AA15" s="20">
        <v>0</v>
      </c>
      <c r="AB15" s="19"/>
      <c r="AC15" s="20">
        <v>3600</v>
      </c>
      <c r="AD15" s="19"/>
      <c r="AE15" s="20">
        <v>922039</v>
      </c>
      <c r="AF15" s="19"/>
      <c r="AG15" s="20">
        <v>3211229326</v>
      </c>
      <c r="AH15" s="19"/>
      <c r="AI15" s="20">
        <v>3318738769</v>
      </c>
      <c r="AJ15" s="19"/>
      <c r="AK15" s="32" t="s">
        <v>211</v>
      </c>
    </row>
    <row r="16" spans="1:37">
      <c r="A16" s="19" t="s">
        <v>175</v>
      </c>
      <c r="B16" s="19"/>
      <c r="C16" s="19" t="s">
        <v>26</v>
      </c>
      <c r="D16" s="19"/>
      <c r="E16" s="19" t="s">
        <v>26</v>
      </c>
      <c r="F16" s="19"/>
      <c r="G16" s="19" t="s">
        <v>176</v>
      </c>
      <c r="H16" s="19"/>
      <c r="I16" s="19" t="s">
        <v>177</v>
      </c>
      <c r="J16" s="19"/>
      <c r="K16" s="20">
        <v>0</v>
      </c>
      <c r="L16" s="19"/>
      <c r="M16" s="20">
        <v>0</v>
      </c>
      <c r="N16" s="19"/>
      <c r="O16" s="20">
        <v>33209</v>
      </c>
      <c r="P16" s="19"/>
      <c r="Q16" s="20">
        <v>20176050332</v>
      </c>
      <c r="R16" s="19"/>
      <c r="S16" s="20">
        <v>20669121214</v>
      </c>
      <c r="T16" s="19"/>
      <c r="U16" s="20">
        <v>0</v>
      </c>
      <c r="V16" s="19"/>
      <c r="W16" s="20">
        <v>0</v>
      </c>
      <c r="X16" s="19"/>
      <c r="Y16" s="20">
        <v>33209</v>
      </c>
      <c r="Z16" s="19"/>
      <c r="AA16" s="20">
        <v>20821961357</v>
      </c>
      <c r="AB16" s="19"/>
      <c r="AC16" s="20">
        <v>0</v>
      </c>
      <c r="AD16" s="19"/>
      <c r="AE16" s="20">
        <v>0</v>
      </c>
      <c r="AF16" s="19"/>
      <c r="AG16" s="20">
        <v>0</v>
      </c>
      <c r="AH16" s="19"/>
      <c r="AI16" s="20">
        <v>0</v>
      </c>
      <c r="AJ16" s="19"/>
      <c r="AK16" s="32" t="s">
        <v>146</v>
      </c>
    </row>
    <row r="17" spans="1:37">
      <c r="A17" s="19" t="s">
        <v>163</v>
      </c>
      <c r="B17" s="19"/>
      <c r="C17" s="19" t="s">
        <v>26</v>
      </c>
      <c r="D17" s="19"/>
      <c r="E17" s="19" t="s">
        <v>26</v>
      </c>
      <c r="F17" s="19"/>
      <c r="G17" s="19" t="s">
        <v>130</v>
      </c>
      <c r="H17" s="19"/>
      <c r="I17" s="19" t="s">
        <v>131</v>
      </c>
      <c r="J17" s="19"/>
      <c r="K17" s="20">
        <v>18</v>
      </c>
      <c r="L17" s="19"/>
      <c r="M17" s="20">
        <v>18</v>
      </c>
      <c r="N17" s="19"/>
      <c r="O17" s="20">
        <v>168000</v>
      </c>
      <c r="P17" s="19"/>
      <c r="Q17" s="20">
        <v>168075647968</v>
      </c>
      <c r="R17" s="19"/>
      <c r="S17" s="20">
        <v>175528179750</v>
      </c>
      <c r="T17" s="19"/>
      <c r="U17" s="20">
        <v>0</v>
      </c>
      <c r="V17" s="19"/>
      <c r="W17" s="20">
        <v>0</v>
      </c>
      <c r="X17" s="19"/>
      <c r="Y17" s="20">
        <v>0</v>
      </c>
      <c r="Z17" s="19"/>
      <c r="AA17" s="20">
        <v>0</v>
      </c>
      <c r="AB17" s="19"/>
      <c r="AC17" s="20">
        <v>168000</v>
      </c>
      <c r="AD17" s="19"/>
      <c r="AE17" s="20">
        <v>1045000</v>
      </c>
      <c r="AF17" s="19"/>
      <c r="AG17" s="20">
        <v>168075647968</v>
      </c>
      <c r="AH17" s="19"/>
      <c r="AI17" s="20">
        <v>175528179750</v>
      </c>
      <c r="AJ17" s="19"/>
      <c r="AK17" s="32" t="s">
        <v>226</v>
      </c>
    </row>
    <row r="18" spans="1:37">
      <c r="A18" s="19" t="s">
        <v>129</v>
      </c>
      <c r="B18" s="19"/>
      <c r="C18" s="19" t="s">
        <v>26</v>
      </c>
      <c r="D18" s="19"/>
      <c r="E18" s="19" t="s">
        <v>26</v>
      </c>
      <c r="F18" s="19"/>
      <c r="G18" s="19" t="s">
        <v>127</v>
      </c>
      <c r="H18" s="19"/>
      <c r="I18" s="19" t="s">
        <v>128</v>
      </c>
      <c r="J18" s="19"/>
      <c r="K18" s="20">
        <v>17</v>
      </c>
      <c r="L18" s="19"/>
      <c r="M18" s="20">
        <v>17</v>
      </c>
      <c r="N18" s="19"/>
      <c r="O18" s="20">
        <v>50100</v>
      </c>
      <c r="P18" s="19"/>
      <c r="Q18" s="20">
        <v>48025262879</v>
      </c>
      <c r="R18" s="19"/>
      <c r="S18" s="20">
        <v>49590010181</v>
      </c>
      <c r="T18" s="19"/>
      <c r="U18" s="20">
        <v>0</v>
      </c>
      <c r="V18" s="19"/>
      <c r="W18" s="20">
        <v>0</v>
      </c>
      <c r="X18" s="19"/>
      <c r="Y18" s="20">
        <v>0</v>
      </c>
      <c r="Z18" s="19"/>
      <c r="AA18" s="20">
        <v>0</v>
      </c>
      <c r="AB18" s="19"/>
      <c r="AC18" s="20">
        <v>50100</v>
      </c>
      <c r="AD18" s="19"/>
      <c r="AE18" s="20">
        <v>999945</v>
      </c>
      <c r="AF18" s="19"/>
      <c r="AG18" s="20">
        <v>48025262879</v>
      </c>
      <c r="AH18" s="19"/>
      <c r="AI18" s="20">
        <v>50088164374</v>
      </c>
      <c r="AJ18" s="19"/>
      <c r="AK18" s="32" t="s">
        <v>227</v>
      </c>
    </row>
    <row r="19" spans="1:37">
      <c r="A19" s="19" t="s">
        <v>167</v>
      </c>
      <c r="B19" s="19"/>
      <c r="C19" s="19" t="s">
        <v>26</v>
      </c>
      <c r="D19" s="19"/>
      <c r="E19" s="19" t="s">
        <v>26</v>
      </c>
      <c r="F19" s="19"/>
      <c r="G19" s="19" t="s">
        <v>168</v>
      </c>
      <c r="H19" s="19"/>
      <c r="I19" s="19" t="s">
        <v>169</v>
      </c>
      <c r="J19" s="19"/>
      <c r="K19" s="20">
        <v>16</v>
      </c>
      <c r="L19" s="19"/>
      <c r="M19" s="20">
        <v>16</v>
      </c>
      <c r="N19" s="19"/>
      <c r="O19" s="20">
        <v>7335</v>
      </c>
      <c r="P19" s="19"/>
      <c r="Q19" s="20">
        <v>7012313140</v>
      </c>
      <c r="R19" s="19"/>
      <c r="S19" s="20">
        <v>7079852194</v>
      </c>
      <c r="T19" s="19"/>
      <c r="U19" s="20">
        <v>0</v>
      </c>
      <c r="V19" s="19"/>
      <c r="W19" s="20">
        <v>0</v>
      </c>
      <c r="X19" s="19"/>
      <c r="Y19" s="20">
        <v>7335</v>
      </c>
      <c r="Z19" s="19"/>
      <c r="AA19" s="20">
        <v>7079866864</v>
      </c>
      <c r="AB19" s="19"/>
      <c r="AC19" s="20">
        <v>0</v>
      </c>
      <c r="AD19" s="19"/>
      <c r="AE19" s="20">
        <v>0</v>
      </c>
      <c r="AF19" s="19"/>
      <c r="AG19" s="20">
        <v>0</v>
      </c>
      <c r="AH19" s="19"/>
      <c r="AI19" s="20">
        <v>0</v>
      </c>
      <c r="AJ19" s="19"/>
      <c r="AK19" s="32" t="s">
        <v>146</v>
      </c>
    </row>
    <row r="20" spans="1:37" ht="19.5" thickBot="1">
      <c r="A20" s="2" t="s">
        <v>94</v>
      </c>
      <c r="K20" s="4"/>
      <c r="M20" s="4"/>
      <c r="O20" s="7">
        <f>SUM(O10:O19)</f>
        <v>321288</v>
      </c>
      <c r="Q20" s="7">
        <f>SUM(Q10:Q19)</f>
        <v>299246744960</v>
      </c>
      <c r="S20" s="7">
        <f>SUM(S10:S19)</f>
        <v>309537914484</v>
      </c>
      <c r="U20" s="7">
        <f>SUM(U10:U19)</f>
        <v>0</v>
      </c>
      <c r="W20" s="7">
        <f>SUM(W10:W19)</f>
        <v>0</v>
      </c>
      <c r="Y20" s="7">
        <f>SUM(Y10:Y19)</f>
        <v>62971</v>
      </c>
      <c r="AA20" s="7">
        <f>SUM(AA10:AA19)</f>
        <v>47755953738</v>
      </c>
      <c r="AC20" s="7">
        <f>SUM(AC10:AC19)</f>
        <v>258317</v>
      </c>
      <c r="AE20" s="20" t="s">
        <v>101</v>
      </c>
      <c r="AG20" s="7">
        <f>SUM(AG10:AG19)</f>
        <v>252574927645</v>
      </c>
      <c r="AI20" s="7">
        <f>SUM(AI10:AI19)</f>
        <v>263209084269</v>
      </c>
      <c r="AK20" s="8">
        <f>SUM(AK10:AK19)</f>
        <v>0</v>
      </c>
    </row>
    <row r="21" spans="1:37" ht="19.5" thickTop="1">
      <c r="K21" s="4"/>
      <c r="M21" s="4"/>
      <c r="O21" s="20"/>
      <c r="Q21" s="20"/>
      <c r="S21" s="20"/>
      <c r="U21" s="20"/>
      <c r="W21" s="20"/>
      <c r="Y21" s="20"/>
      <c r="AA21" s="20"/>
      <c r="AC21" s="20"/>
      <c r="AE21" s="20"/>
      <c r="AG21" s="20"/>
      <c r="AI21" s="20"/>
      <c r="AK21" s="32"/>
    </row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s="14" customFormat="1" ht="25.5" customHeight="1">
      <c r="A5" s="61" t="s">
        <v>106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107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2" t="s">
        <v>2</v>
      </c>
      <c r="C8" s="57" t="str">
        <f>سهام!Q8</f>
        <v>1400/02/31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28</v>
      </c>
      <c r="F9" s="12"/>
      <c r="G9" s="56" t="s">
        <v>29</v>
      </c>
      <c r="H9" s="12"/>
      <c r="I9" s="56" t="s">
        <v>30</v>
      </c>
      <c r="J9" s="12"/>
      <c r="K9" s="56" t="s">
        <v>31</v>
      </c>
      <c r="L9" s="12"/>
      <c r="M9" s="56" t="s">
        <v>32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14" customFormat="1" ht="25.5">
      <c r="A5" s="50" t="s">
        <v>108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7" spans="1:31" ht="30.75" thickBot="1">
      <c r="A7" s="57" t="s">
        <v>33</v>
      </c>
      <c r="B7" s="57" t="s">
        <v>33</v>
      </c>
      <c r="C7" s="57" t="s">
        <v>33</v>
      </c>
      <c r="D7" s="57" t="s">
        <v>33</v>
      </c>
      <c r="E7" s="57" t="s">
        <v>33</v>
      </c>
      <c r="F7" s="57" t="s">
        <v>33</v>
      </c>
      <c r="G7" s="57" t="s">
        <v>33</v>
      </c>
      <c r="H7" s="57" t="s">
        <v>33</v>
      </c>
      <c r="I7" s="57" t="s">
        <v>33</v>
      </c>
      <c r="K7" s="57" t="str">
        <f>سهام!C8</f>
        <v>1400/01/31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1400/02/31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34</v>
      </c>
      <c r="B8" s="10"/>
      <c r="C8" s="62" t="s">
        <v>23</v>
      </c>
      <c r="D8" s="10"/>
      <c r="E8" s="62" t="s">
        <v>24</v>
      </c>
      <c r="F8" s="10"/>
      <c r="G8" s="62" t="s">
        <v>35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36</v>
      </c>
    </row>
    <row r="9" spans="1:31" ht="30.75" thickBot="1">
      <c r="A9" s="57" t="s">
        <v>34</v>
      </c>
      <c r="B9" s="11"/>
      <c r="C9" s="57" t="s">
        <v>23</v>
      </c>
      <c r="D9" s="11"/>
      <c r="E9" s="57" t="s">
        <v>24</v>
      </c>
      <c r="F9" s="11"/>
      <c r="G9" s="57" t="s">
        <v>35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36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rightToLeft="1" view="pageBreakPreview" topLeftCell="A4" zoomScaleNormal="100" zoomScaleSheetLayoutView="100" workbookViewId="0">
      <selection activeCell="G19" sqref="G19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1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1" s="14" customFormat="1" ht="25.5">
      <c r="A5" s="50" t="s">
        <v>109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7" spans="1:21" ht="30.75" thickBot="1">
      <c r="A7" s="52" t="s">
        <v>37</v>
      </c>
      <c r="C7" s="57" t="s">
        <v>38</v>
      </c>
      <c r="D7" s="57" t="s">
        <v>38</v>
      </c>
      <c r="E7" s="57" t="s">
        <v>38</v>
      </c>
      <c r="F7" s="57" t="s">
        <v>38</v>
      </c>
      <c r="G7" s="57" t="s">
        <v>38</v>
      </c>
      <c r="H7" s="57" t="s">
        <v>38</v>
      </c>
      <c r="I7" s="57" t="s">
        <v>38</v>
      </c>
      <c r="K7" s="57" t="str">
        <f>سهام!C8</f>
        <v>1400/01/31</v>
      </c>
      <c r="M7" s="57" t="s">
        <v>4</v>
      </c>
      <c r="N7" s="57" t="s">
        <v>4</v>
      </c>
      <c r="O7" s="57" t="s">
        <v>4</v>
      </c>
      <c r="Q7" s="57" t="str">
        <f>سهام!Q8</f>
        <v>1400/02/31</v>
      </c>
      <c r="R7" s="57" t="s">
        <v>5</v>
      </c>
      <c r="S7" s="57" t="s">
        <v>5</v>
      </c>
    </row>
    <row r="8" spans="1:21" ht="30.75" thickBot="1">
      <c r="A8" s="57" t="s">
        <v>37</v>
      </c>
      <c r="C8" s="56" t="s">
        <v>39</v>
      </c>
      <c r="D8" s="12"/>
      <c r="E8" s="56" t="s">
        <v>40</v>
      </c>
      <c r="F8" s="12"/>
      <c r="G8" s="56" t="s">
        <v>41</v>
      </c>
      <c r="H8" s="12"/>
      <c r="I8" s="56" t="s">
        <v>24</v>
      </c>
      <c r="K8" s="56" t="s">
        <v>42</v>
      </c>
      <c r="M8" s="56" t="s">
        <v>43</v>
      </c>
      <c r="N8" s="12"/>
      <c r="O8" s="56" t="s">
        <v>44</v>
      </c>
      <c r="Q8" s="56" t="s">
        <v>42</v>
      </c>
      <c r="R8" s="12"/>
      <c r="S8" s="56" t="s">
        <v>36</v>
      </c>
    </row>
    <row r="9" spans="1:21">
      <c r="A9" s="2" t="s">
        <v>46</v>
      </c>
      <c r="C9" s="2" t="s">
        <v>118</v>
      </c>
      <c r="E9" s="2" t="s">
        <v>47</v>
      </c>
      <c r="G9" s="2" t="s">
        <v>48</v>
      </c>
      <c r="I9" s="2">
        <v>0</v>
      </c>
      <c r="K9" s="38">
        <v>8846003</v>
      </c>
      <c r="M9" s="38">
        <v>0</v>
      </c>
      <c r="O9" s="38">
        <v>8846003</v>
      </c>
      <c r="Q9" s="38">
        <v>0</v>
      </c>
      <c r="S9" s="39" t="s">
        <v>146</v>
      </c>
    </row>
    <row r="10" spans="1:21">
      <c r="A10" s="19" t="s">
        <v>49</v>
      </c>
      <c r="B10" s="19"/>
      <c r="C10" s="19" t="s">
        <v>119</v>
      </c>
      <c r="D10" s="19"/>
      <c r="E10" s="19" t="s">
        <v>47</v>
      </c>
      <c r="F10" s="19"/>
      <c r="G10" s="19" t="s">
        <v>50</v>
      </c>
      <c r="H10" s="19"/>
      <c r="I10" s="19">
        <v>0</v>
      </c>
      <c r="J10" s="19"/>
      <c r="K10" s="20">
        <v>20000000</v>
      </c>
      <c r="L10" s="19"/>
      <c r="M10" s="20">
        <v>0</v>
      </c>
      <c r="N10" s="19"/>
      <c r="O10" s="20">
        <v>0</v>
      </c>
      <c r="P10" s="19"/>
      <c r="Q10" s="20">
        <v>20000000</v>
      </c>
      <c r="R10" s="19"/>
      <c r="S10" s="32" t="s">
        <v>146</v>
      </c>
    </row>
    <row r="11" spans="1:21">
      <c r="A11" s="19" t="s">
        <v>49</v>
      </c>
      <c r="B11" s="19"/>
      <c r="C11" s="19" t="s">
        <v>51</v>
      </c>
      <c r="D11" s="19"/>
      <c r="E11" s="19" t="s">
        <v>45</v>
      </c>
      <c r="F11" s="19"/>
      <c r="G11" s="19" t="s">
        <v>50</v>
      </c>
      <c r="H11" s="19"/>
      <c r="I11" s="19">
        <v>0</v>
      </c>
      <c r="J11" s="19"/>
      <c r="K11" s="20">
        <v>2979624539</v>
      </c>
      <c r="L11" s="19"/>
      <c r="M11" s="20">
        <v>41004247</v>
      </c>
      <c r="N11" s="19"/>
      <c r="O11" s="20">
        <v>2979124539</v>
      </c>
      <c r="P11" s="19"/>
      <c r="Q11" s="20">
        <v>41504247</v>
      </c>
      <c r="R11" s="19"/>
      <c r="S11" s="32" t="s">
        <v>150</v>
      </c>
    </row>
    <row r="12" spans="1:21">
      <c r="A12" s="19" t="s">
        <v>46</v>
      </c>
      <c r="B12" s="19"/>
      <c r="C12" s="19" t="s">
        <v>52</v>
      </c>
      <c r="D12" s="19"/>
      <c r="E12" s="19" t="s">
        <v>45</v>
      </c>
      <c r="F12" s="19"/>
      <c r="G12" s="19" t="s">
        <v>53</v>
      </c>
      <c r="H12" s="19"/>
      <c r="I12" s="19">
        <v>0</v>
      </c>
      <c r="J12" s="19"/>
      <c r="K12" s="20">
        <v>8044767</v>
      </c>
      <c r="L12" s="19"/>
      <c r="M12" s="20">
        <v>9551422</v>
      </c>
      <c r="N12" s="19"/>
      <c r="O12" s="20">
        <v>17596189</v>
      </c>
      <c r="P12" s="19"/>
      <c r="Q12" s="20">
        <v>0</v>
      </c>
      <c r="R12" s="19"/>
      <c r="S12" s="32" t="s">
        <v>146</v>
      </c>
    </row>
    <row r="13" spans="1:21">
      <c r="A13" s="19" t="s">
        <v>54</v>
      </c>
      <c r="B13" s="19"/>
      <c r="C13" s="19" t="s">
        <v>55</v>
      </c>
      <c r="D13" s="19"/>
      <c r="E13" s="19" t="s">
        <v>45</v>
      </c>
      <c r="F13" s="19"/>
      <c r="G13" s="19" t="s">
        <v>56</v>
      </c>
      <c r="H13" s="19"/>
      <c r="I13" s="19">
        <v>0</v>
      </c>
      <c r="J13" s="19"/>
      <c r="K13" s="20">
        <v>852485</v>
      </c>
      <c r="L13" s="19"/>
      <c r="M13" s="20">
        <v>7181</v>
      </c>
      <c r="N13" s="19"/>
      <c r="O13" s="20">
        <v>0</v>
      </c>
      <c r="P13" s="19"/>
      <c r="Q13" s="20">
        <v>859666</v>
      </c>
      <c r="R13" s="19"/>
      <c r="S13" s="32" t="s">
        <v>146</v>
      </c>
    </row>
    <row r="14" spans="1:21">
      <c r="A14" s="19" t="s">
        <v>159</v>
      </c>
      <c r="B14" s="19"/>
      <c r="C14" s="19" t="s">
        <v>228</v>
      </c>
      <c r="D14" s="19"/>
      <c r="E14" s="19" t="s">
        <v>64</v>
      </c>
      <c r="F14" s="19"/>
      <c r="G14" s="19" t="s">
        <v>160</v>
      </c>
      <c r="H14" s="19"/>
      <c r="I14" s="19">
        <v>20</v>
      </c>
      <c r="J14" s="19"/>
      <c r="K14" s="20">
        <v>65400000000</v>
      </c>
      <c r="L14" s="19"/>
      <c r="M14" s="20">
        <v>888723287</v>
      </c>
      <c r="N14" s="19"/>
      <c r="O14" s="20">
        <v>888723287</v>
      </c>
      <c r="P14" s="19"/>
      <c r="Q14" s="20">
        <v>65400000000</v>
      </c>
      <c r="R14" s="19"/>
      <c r="S14" s="32" t="s">
        <v>229</v>
      </c>
    </row>
    <row r="15" spans="1:21">
      <c r="A15" s="19" t="s">
        <v>49</v>
      </c>
      <c r="B15" s="19"/>
      <c r="C15" s="19" t="s">
        <v>57</v>
      </c>
      <c r="D15" s="19"/>
      <c r="E15" s="19" t="s">
        <v>45</v>
      </c>
      <c r="F15" s="19"/>
      <c r="G15" s="19" t="s">
        <v>58</v>
      </c>
      <c r="H15" s="19"/>
      <c r="I15" s="19">
        <v>0</v>
      </c>
      <c r="J15" s="19"/>
      <c r="K15" s="20">
        <v>11353389229</v>
      </c>
      <c r="L15" s="19"/>
      <c r="M15" s="20">
        <v>65620457352</v>
      </c>
      <c r="N15" s="19"/>
      <c r="O15" s="20">
        <v>71977954089</v>
      </c>
      <c r="P15" s="19"/>
      <c r="Q15" s="20">
        <v>4995892492</v>
      </c>
      <c r="R15" s="19"/>
      <c r="S15" s="32" t="s">
        <v>230</v>
      </c>
    </row>
    <row r="16" spans="1:21">
      <c r="A16" s="19" t="s">
        <v>59</v>
      </c>
      <c r="B16" s="19"/>
      <c r="C16" s="19" t="s">
        <v>120</v>
      </c>
      <c r="D16" s="19"/>
      <c r="E16" s="19" t="s">
        <v>47</v>
      </c>
      <c r="F16" s="19"/>
      <c r="G16" s="19" t="s">
        <v>60</v>
      </c>
      <c r="H16" s="19"/>
      <c r="I16" s="19">
        <v>0</v>
      </c>
      <c r="J16" s="19"/>
      <c r="K16" s="20">
        <v>80150646</v>
      </c>
      <c r="L16" s="19"/>
      <c r="M16" s="20">
        <v>870944</v>
      </c>
      <c r="N16" s="19"/>
      <c r="O16" s="20">
        <v>90000</v>
      </c>
      <c r="P16" s="19"/>
      <c r="Q16" s="20">
        <v>80931590</v>
      </c>
      <c r="R16" s="19"/>
      <c r="S16" s="32" t="s">
        <v>150</v>
      </c>
    </row>
    <row r="17" spans="1:19">
      <c r="A17" s="19" t="s">
        <v>59</v>
      </c>
      <c r="B17" s="19"/>
      <c r="C17" s="19" t="s">
        <v>61</v>
      </c>
      <c r="D17" s="19"/>
      <c r="E17" s="19" t="s">
        <v>45</v>
      </c>
      <c r="F17" s="19"/>
      <c r="G17" s="19" t="s">
        <v>60</v>
      </c>
      <c r="H17" s="19"/>
      <c r="I17" s="19">
        <v>0</v>
      </c>
      <c r="J17" s="19"/>
      <c r="K17" s="20">
        <v>113542</v>
      </c>
      <c r="L17" s="19"/>
      <c r="M17" s="20">
        <v>964</v>
      </c>
      <c r="N17" s="19"/>
      <c r="O17" s="20">
        <v>0</v>
      </c>
      <c r="P17" s="19"/>
      <c r="Q17" s="20">
        <v>114506</v>
      </c>
      <c r="R17" s="19"/>
      <c r="S17" s="32" t="s">
        <v>146</v>
      </c>
    </row>
    <row r="18" spans="1:19">
      <c r="A18" s="19" t="s">
        <v>62</v>
      </c>
      <c r="B18" s="19"/>
      <c r="C18" s="19" t="s">
        <v>63</v>
      </c>
      <c r="D18" s="19"/>
      <c r="E18" s="19" t="s">
        <v>64</v>
      </c>
      <c r="F18" s="19"/>
      <c r="G18" s="19" t="s">
        <v>65</v>
      </c>
      <c r="H18" s="19"/>
      <c r="I18" s="19">
        <v>0</v>
      </c>
      <c r="J18" s="19"/>
      <c r="K18" s="20">
        <v>56970356</v>
      </c>
      <c r="L18" s="19"/>
      <c r="M18" s="20">
        <v>0</v>
      </c>
      <c r="N18" s="19"/>
      <c r="O18" s="20">
        <v>0</v>
      </c>
      <c r="P18" s="19"/>
      <c r="Q18" s="20">
        <v>56970356</v>
      </c>
      <c r="R18" s="19"/>
      <c r="S18" s="32" t="s">
        <v>150</v>
      </c>
    </row>
    <row r="19" spans="1:19">
      <c r="A19" s="19" t="s">
        <v>66</v>
      </c>
      <c r="B19" s="19"/>
      <c r="C19" s="19" t="s">
        <v>67</v>
      </c>
      <c r="D19" s="19"/>
      <c r="E19" s="19" t="s">
        <v>45</v>
      </c>
      <c r="F19" s="19"/>
      <c r="G19" s="19" t="s">
        <v>27</v>
      </c>
      <c r="H19" s="19"/>
      <c r="I19" s="19">
        <v>0</v>
      </c>
      <c r="J19" s="19"/>
      <c r="K19" s="20">
        <v>1662492040</v>
      </c>
      <c r="L19" s="19"/>
      <c r="M19" s="20">
        <v>1712749931</v>
      </c>
      <c r="N19" s="19"/>
      <c r="O19" s="20">
        <v>3350920000</v>
      </c>
      <c r="P19" s="19"/>
      <c r="Q19" s="20">
        <v>24321971</v>
      </c>
      <c r="R19" s="19"/>
      <c r="S19" s="32" t="s">
        <v>146</v>
      </c>
    </row>
    <row r="20" spans="1:19">
      <c r="A20" s="19" t="s">
        <v>66</v>
      </c>
      <c r="B20" s="19"/>
      <c r="C20" s="19" t="s">
        <v>121</v>
      </c>
      <c r="D20" s="19"/>
      <c r="E20" s="19" t="s">
        <v>45</v>
      </c>
      <c r="F20" s="19"/>
      <c r="G20" s="19" t="s">
        <v>68</v>
      </c>
      <c r="H20" s="19"/>
      <c r="I20" s="19">
        <v>0</v>
      </c>
      <c r="J20" s="19"/>
      <c r="K20" s="20">
        <v>34710000</v>
      </c>
      <c r="L20" s="19"/>
      <c r="M20" s="20">
        <v>0</v>
      </c>
      <c r="N20" s="19"/>
      <c r="O20" s="20">
        <v>0</v>
      </c>
      <c r="P20" s="19"/>
      <c r="Q20" s="20">
        <v>34710000</v>
      </c>
      <c r="R20" s="19"/>
      <c r="S20" s="32" t="s">
        <v>146</v>
      </c>
    </row>
    <row r="21" spans="1:19">
      <c r="A21" s="19" t="s">
        <v>122</v>
      </c>
      <c r="B21" s="19"/>
      <c r="C21" s="19" t="s">
        <v>123</v>
      </c>
      <c r="D21" s="19"/>
      <c r="E21" s="19" t="s">
        <v>45</v>
      </c>
      <c r="F21" s="19"/>
      <c r="G21" s="19" t="s">
        <v>124</v>
      </c>
      <c r="H21" s="19"/>
      <c r="I21" s="19">
        <v>0</v>
      </c>
      <c r="J21" s="19"/>
      <c r="K21" s="20">
        <v>1428310</v>
      </c>
      <c r="L21" s="19"/>
      <c r="M21" s="20">
        <v>3608</v>
      </c>
      <c r="N21" s="19"/>
      <c r="O21" s="20">
        <v>0</v>
      </c>
      <c r="P21" s="19"/>
      <c r="Q21" s="20">
        <v>1431918</v>
      </c>
      <c r="R21" s="19"/>
      <c r="S21" s="32" t="s">
        <v>146</v>
      </c>
    </row>
    <row r="22" spans="1:19">
      <c r="A22" s="19" t="s">
        <v>66</v>
      </c>
      <c r="B22" s="19"/>
      <c r="C22" s="19" t="s">
        <v>136</v>
      </c>
      <c r="D22" s="19"/>
      <c r="E22" s="19" t="s">
        <v>64</v>
      </c>
      <c r="F22" s="19"/>
      <c r="G22" s="19" t="s">
        <v>137</v>
      </c>
      <c r="H22" s="19"/>
      <c r="I22" s="19">
        <v>20</v>
      </c>
      <c r="J22" s="19"/>
      <c r="K22" s="20">
        <v>100000000000</v>
      </c>
      <c r="L22" s="19"/>
      <c r="M22" s="20">
        <v>0</v>
      </c>
      <c r="N22" s="19"/>
      <c r="O22" s="20">
        <v>0</v>
      </c>
      <c r="P22" s="19"/>
      <c r="Q22" s="20">
        <v>100000000000</v>
      </c>
      <c r="R22" s="19"/>
      <c r="S22" s="32" t="s">
        <v>231</v>
      </c>
    </row>
    <row r="23" spans="1:19">
      <c r="A23" s="19" t="s">
        <v>138</v>
      </c>
      <c r="B23" s="19"/>
      <c r="C23" s="19" t="s">
        <v>139</v>
      </c>
      <c r="D23" s="19"/>
      <c r="E23" s="19" t="s">
        <v>45</v>
      </c>
      <c r="F23" s="19"/>
      <c r="G23" s="19" t="s">
        <v>140</v>
      </c>
      <c r="H23" s="19"/>
      <c r="I23" s="19">
        <v>0</v>
      </c>
      <c r="J23" s="19"/>
      <c r="K23" s="20">
        <v>2827915</v>
      </c>
      <c r="L23" s="19"/>
      <c r="M23" s="20">
        <v>2547969223</v>
      </c>
      <c r="N23" s="19"/>
      <c r="O23" s="20">
        <v>2550250000</v>
      </c>
      <c r="P23" s="19"/>
      <c r="Q23" s="20">
        <v>547138</v>
      </c>
      <c r="R23" s="19"/>
      <c r="S23" s="32" t="s">
        <v>146</v>
      </c>
    </row>
    <row r="24" spans="1:19">
      <c r="A24" s="19" t="s">
        <v>138</v>
      </c>
      <c r="B24" s="19"/>
      <c r="C24" s="19" t="s">
        <v>141</v>
      </c>
      <c r="D24" s="19"/>
      <c r="E24" s="19" t="s">
        <v>64</v>
      </c>
      <c r="F24" s="19"/>
      <c r="G24" s="19" t="s">
        <v>142</v>
      </c>
      <c r="H24" s="19"/>
      <c r="I24" s="19">
        <v>20</v>
      </c>
      <c r="J24" s="19"/>
      <c r="K24" s="20">
        <v>150000000000</v>
      </c>
      <c r="L24" s="19"/>
      <c r="M24" s="20">
        <v>0</v>
      </c>
      <c r="N24" s="19"/>
      <c r="O24" s="20">
        <v>0</v>
      </c>
      <c r="P24" s="19"/>
      <c r="Q24" s="20">
        <v>150000000000</v>
      </c>
      <c r="R24" s="19"/>
      <c r="S24" s="32" t="s">
        <v>232</v>
      </c>
    </row>
    <row r="25" spans="1:19">
      <c r="A25" s="19" t="s">
        <v>159</v>
      </c>
      <c r="B25" s="19"/>
      <c r="C25" s="19" t="s">
        <v>161</v>
      </c>
      <c r="D25" s="19"/>
      <c r="E25" s="19" t="s">
        <v>45</v>
      </c>
      <c r="F25" s="19"/>
      <c r="G25" s="19" t="s">
        <v>162</v>
      </c>
      <c r="H25" s="19"/>
      <c r="I25" s="19">
        <v>0</v>
      </c>
      <c r="J25" s="19"/>
      <c r="K25" s="20">
        <v>4825414</v>
      </c>
      <c r="L25" s="19"/>
      <c r="M25" s="20">
        <v>1110945091</v>
      </c>
      <c r="N25" s="19"/>
      <c r="O25" s="20">
        <v>1110222000</v>
      </c>
      <c r="P25" s="19"/>
      <c r="Q25" s="20">
        <v>5548505</v>
      </c>
      <c r="R25" s="19"/>
      <c r="S25" s="32" t="s">
        <v>146</v>
      </c>
    </row>
    <row r="26" spans="1:19" ht="19.5" thickBot="1">
      <c r="A26" s="2" t="s">
        <v>94</v>
      </c>
      <c r="K26" s="7">
        <f>SUM(K9:K25)</f>
        <v>331614275246</v>
      </c>
      <c r="M26" s="7">
        <f>SUM(M9:M25)</f>
        <v>71932283250</v>
      </c>
      <c r="O26" s="7">
        <f>SUM(O9:O25)</f>
        <v>82883726107</v>
      </c>
      <c r="Q26" s="7">
        <f>SUM(Q9:Q25)</f>
        <v>320662832389</v>
      </c>
      <c r="S26" s="8">
        <f>SUM(S9:S25)</f>
        <v>0</v>
      </c>
    </row>
    <row r="27" spans="1:19" ht="19.5" thickTop="1"/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rightToLeft="1" view="pageBreakPreview" zoomScaleNormal="100" zoomScaleSheetLayoutView="100" workbookViewId="0">
      <selection activeCell="I29" sqref="I29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30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customFormat="1" ht="25.5">
      <c r="A5" s="50" t="s">
        <v>110</v>
      </c>
      <c r="B5" s="50"/>
      <c r="C5" s="50"/>
      <c r="D5" s="50"/>
      <c r="E5" s="50"/>
      <c r="F5" s="50"/>
      <c r="G5" s="50"/>
      <c r="H5" s="50"/>
      <c r="I5" s="24"/>
      <c r="K5" s="22"/>
      <c r="M5" s="22"/>
      <c r="O5" s="22"/>
    </row>
    <row r="7" spans="1:19" ht="30.75" thickBot="1">
      <c r="A7" s="57" t="s">
        <v>70</v>
      </c>
      <c r="B7" s="57" t="s">
        <v>70</v>
      </c>
      <c r="C7" s="57" t="s">
        <v>70</v>
      </c>
      <c r="D7" s="57" t="s">
        <v>70</v>
      </c>
      <c r="E7" s="57" t="s">
        <v>70</v>
      </c>
      <c r="F7" s="57" t="s">
        <v>70</v>
      </c>
      <c r="G7" s="57" t="s">
        <v>70</v>
      </c>
      <c r="I7" s="57" t="s">
        <v>71</v>
      </c>
      <c r="J7" s="57" t="s">
        <v>71</v>
      </c>
      <c r="K7" s="57" t="s">
        <v>71</v>
      </c>
      <c r="L7" s="57" t="s">
        <v>71</v>
      </c>
      <c r="M7" s="57" t="s">
        <v>71</v>
      </c>
      <c r="O7" s="57" t="s">
        <v>72</v>
      </c>
      <c r="P7" s="57" t="s">
        <v>72</v>
      </c>
      <c r="Q7" s="57" t="s">
        <v>72</v>
      </c>
      <c r="R7" s="57" t="s">
        <v>72</v>
      </c>
      <c r="S7" s="57" t="s">
        <v>72</v>
      </c>
    </row>
    <row r="8" spans="1:19" ht="30.75" thickBot="1">
      <c r="A8" s="56" t="s">
        <v>73</v>
      </c>
      <c r="B8" s="12"/>
      <c r="C8" s="56" t="s">
        <v>74</v>
      </c>
      <c r="D8" s="12"/>
      <c r="E8" s="56" t="s">
        <v>23</v>
      </c>
      <c r="F8" s="12"/>
      <c r="G8" s="56" t="s">
        <v>24</v>
      </c>
      <c r="I8" s="63" t="s">
        <v>75</v>
      </c>
      <c r="J8" s="12"/>
      <c r="K8" s="63" t="s">
        <v>76</v>
      </c>
      <c r="L8" s="12"/>
      <c r="M8" s="63" t="s">
        <v>77</v>
      </c>
      <c r="O8" s="63" t="s">
        <v>75</v>
      </c>
      <c r="P8" s="12"/>
      <c r="Q8" s="56" t="s">
        <v>76</v>
      </c>
      <c r="R8" s="12"/>
      <c r="S8" s="56" t="s">
        <v>77</v>
      </c>
    </row>
    <row r="9" spans="1:19">
      <c r="A9" s="2" t="s">
        <v>163</v>
      </c>
      <c r="C9" s="2" t="s">
        <v>78</v>
      </c>
      <c r="E9" s="2" t="s">
        <v>131</v>
      </c>
      <c r="G9" s="2">
        <v>18</v>
      </c>
      <c r="I9" s="43">
        <v>2458580612</v>
      </c>
      <c r="K9" s="43" t="s">
        <v>78</v>
      </c>
      <c r="M9" s="43">
        <v>2458580612</v>
      </c>
      <c r="O9" s="43">
        <v>4839486669</v>
      </c>
      <c r="Q9" s="44" t="s">
        <v>78</v>
      </c>
      <c r="S9" s="38">
        <v>4839486669</v>
      </c>
    </row>
    <row r="10" spans="1:19">
      <c r="A10" s="19" t="s">
        <v>167</v>
      </c>
      <c r="B10" s="19"/>
      <c r="C10" s="19" t="s">
        <v>78</v>
      </c>
      <c r="D10" s="19"/>
      <c r="E10" s="19" t="s">
        <v>169</v>
      </c>
      <c r="F10" s="19"/>
      <c r="G10" s="19">
        <v>16</v>
      </c>
      <c r="H10" s="19"/>
      <c r="I10" s="31">
        <v>61969012</v>
      </c>
      <c r="J10" s="19"/>
      <c r="K10" s="31" t="s">
        <v>78</v>
      </c>
      <c r="L10" s="19"/>
      <c r="M10" s="31">
        <v>61969012</v>
      </c>
      <c r="N10" s="19"/>
      <c r="O10" s="31">
        <v>160891661</v>
      </c>
      <c r="P10" s="19"/>
      <c r="Q10" s="19" t="s">
        <v>78</v>
      </c>
      <c r="R10" s="19"/>
      <c r="S10" s="20">
        <v>160891661</v>
      </c>
    </row>
    <row r="11" spans="1:19">
      <c r="A11" s="19" t="s">
        <v>129</v>
      </c>
      <c r="B11" s="19"/>
      <c r="C11" s="19" t="s">
        <v>78</v>
      </c>
      <c r="D11" s="19"/>
      <c r="E11" s="19" t="s">
        <v>128</v>
      </c>
      <c r="F11" s="19"/>
      <c r="G11" s="19">
        <v>17</v>
      </c>
      <c r="H11" s="19"/>
      <c r="I11" s="31">
        <v>734187852</v>
      </c>
      <c r="J11" s="19"/>
      <c r="K11" s="31" t="s">
        <v>78</v>
      </c>
      <c r="L11" s="19"/>
      <c r="M11" s="31">
        <v>734187852</v>
      </c>
      <c r="N11" s="19"/>
      <c r="O11" s="31">
        <v>1446156603</v>
      </c>
      <c r="P11" s="19"/>
      <c r="Q11" s="19" t="s">
        <v>78</v>
      </c>
      <c r="R11" s="19"/>
      <c r="S11" s="20">
        <v>1446156603</v>
      </c>
    </row>
    <row r="12" spans="1:19">
      <c r="A12" s="19" t="s">
        <v>49</v>
      </c>
      <c r="B12" s="19"/>
      <c r="C12" s="19">
        <v>24</v>
      </c>
      <c r="D12" s="19"/>
      <c r="E12" s="19" t="s">
        <v>78</v>
      </c>
      <c r="F12" s="19"/>
      <c r="G12" s="19">
        <v>0</v>
      </c>
      <c r="H12" s="19"/>
      <c r="I12" s="31">
        <v>4247</v>
      </c>
      <c r="J12" s="19"/>
      <c r="K12" s="31">
        <v>0</v>
      </c>
      <c r="L12" s="19"/>
      <c r="M12" s="31">
        <v>4247</v>
      </c>
      <c r="N12" s="19"/>
      <c r="O12" s="31">
        <v>8356</v>
      </c>
      <c r="P12" s="19"/>
      <c r="Q12" s="19">
        <v>0</v>
      </c>
      <c r="R12" s="19"/>
      <c r="S12" s="20">
        <v>8356</v>
      </c>
    </row>
    <row r="13" spans="1:19">
      <c r="A13" s="19" t="s">
        <v>46</v>
      </c>
      <c r="B13" s="19"/>
      <c r="C13" s="19">
        <v>19</v>
      </c>
      <c r="D13" s="19"/>
      <c r="E13" s="19" t="s">
        <v>78</v>
      </c>
      <c r="F13" s="19"/>
      <c r="G13" s="19">
        <v>0</v>
      </c>
      <c r="H13" s="19"/>
      <c r="I13" s="31">
        <v>1195419</v>
      </c>
      <c r="J13" s="19"/>
      <c r="K13" s="31">
        <v>0</v>
      </c>
      <c r="L13" s="19"/>
      <c r="M13" s="31">
        <v>1195419</v>
      </c>
      <c r="N13" s="19"/>
      <c r="O13" s="31">
        <v>1195419</v>
      </c>
      <c r="P13" s="19"/>
      <c r="Q13" s="19">
        <v>0</v>
      </c>
      <c r="R13" s="19"/>
      <c r="S13" s="20">
        <v>1195419</v>
      </c>
    </row>
    <row r="14" spans="1:19">
      <c r="A14" s="19" t="s">
        <v>54</v>
      </c>
      <c r="B14" s="19"/>
      <c r="C14" s="19">
        <v>1</v>
      </c>
      <c r="D14" s="19"/>
      <c r="E14" s="19" t="s">
        <v>78</v>
      </c>
      <c r="F14" s="19"/>
      <c r="G14" s="19">
        <v>0</v>
      </c>
      <c r="H14" s="19"/>
      <c r="I14" s="31">
        <v>7181</v>
      </c>
      <c r="J14" s="19"/>
      <c r="K14" s="31">
        <v>0</v>
      </c>
      <c r="L14" s="19"/>
      <c r="M14" s="31">
        <v>7181</v>
      </c>
      <c r="N14" s="19"/>
      <c r="O14" s="31">
        <v>14055</v>
      </c>
      <c r="P14" s="19"/>
      <c r="Q14" s="19">
        <v>0</v>
      </c>
      <c r="R14" s="19"/>
      <c r="S14" s="20">
        <v>14055</v>
      </c>
    </row>
    <row r="15" spans="1:19">
      <c r="A15" s="19" t="s">
        <v>159</v>
      </c>
      <c r="B15" s="19"/>
      <c r="C15" s="19">
        <v>18</v>
      </c>
      <c r="D15" s="19"/>
      <c r="E15" s="19" t="s">
        <v>78</v>
      </c>
      <c r="F15" s="19"/>
      <c r="G15" s="19">
        <v>20</v>
      </c>
      <c r="H15" s="19"/>
      <c r="I15" s="31">
        <v>1110904108</v>
      </c>
      <c r="J15" s="19"/>
      <c r="K15" s="31">
        <v>0</v>
      </c>
      <c r="L15" s="19"/>
      <c r="M15" s="31">
        <v>1110904108</v>
      </c>
      <c r="N15" s="19"/>
      <c r="O15" s="31">
        <v>2223178984</v>
      </c>
      <c r="P15" s="19"/>
      <c r="Q15" s="19">
        <v>5249927</v>
      </c>
      <c r="R15" s="19"/>
      <c r="S15" s="20">
        <v>2217929057</v>
      </c>
    </row>
    <row r="16" spans="1:19">
      <c r="A16" s="19" t="s">
        <v>49</v>
      </c>
      <c r="B16" s="19"/>
      <c r="C16" s="19">
        <v>27</v>
      </c>
      <c r="D16" s="19"/>
      <c r="E16" s="19" t="s">
        <v>78</v>
      </c>
      <c r="F16" s="19"/>
      <c r="G16" s="19">
        <v>0</v>
      </c>
      <c r="H16" s="19"/>
      <c r="I16" s="31">
        <v>211713</v>
      </c>
      <c r="J16" s="19"/>
      <c r="K16" s="31">
        <v>0</v>
      </c>
      <c r="L16" s="19"/>
      <c r="M16" s="31">
        <v>211713</v>
      </c>
      <c r="N16" s="19"/>
      <c r="O16" s="31">
        <v>3288440</v>
      </c>
      <c r="P16" s="19"/>
      <c r="Q16" s="19">
        <v>0</v>
      </c>
      <c r="R16" s="19"/>
      <c r="S16" s="20">
        <v>3288440</v>
      </c>
    </row>
    <row r="17" spans="1:19">
      <c r="A17" s="19" t="s">
        <v>59</v>
      </c>
      <c r="B17" s="19"/>
      <c r="C17" s="19">
        <v>13</v>
      </c>
      <c r="D17" s="19"/>
      <c r="E17" s="19" t="s">
        <v>78</v>
      </c>
      <c r="F17" s="19"/>
      <c r="G17" s="19">
        <v>0</v>
      </c>
      <c r="H17" s="19"/>
      <c r="I17" s="31">
        <v>964</v>
      </c>
      <c r="J17" s="19"/>
      <c r="K17" s="31">
        <v>0</v>
      </c>
      <c r="L17" s="19"/>
      <c r="M17" s="31">
        <v>964</v>
      </c>
      <c r="N17" s="19"/>
      <c r="O17" s="31">
        <v>1888</v>
      </c>
      <c r="P17" s="19"/>
      <c r="Q17" s="19">
        <v>0</v>
      </c>
      <c r="R17" s="19"/>
      <c r="S17" s="20">
        <v>1888</v>
      </c>
    </row>
    <row r="18" spans="1:19">
      <c r="A18" s="19" t="s">
        <v>62</v>
      </c>
      <c r="B18" s="19"/>
      <c r="C18" s="19">
        <v>13</v>
      </c>
      <c r="D18" s="19"/>
      <c r="E18" s="19" t="s">
        <v>78</v>
      </c>
      <c r="F18" s="19"/>
      <c r="G18" s="19">
        <v>0</v>
      </c>
      <c r="H18" s="19"/>
      <c r="I18" s="31">
        <v>870944</v>
      </c>
      <c r="J18" s="19"/>
      <c r="K18" s="31">
        <v>0</v>
      </c>
      <c r="L18" s="19"/>
      <c r="M18" s="31">
        <v>870944</v>
      </c>
      <c r="N18" s="19"/>
      <c r="O18" s="31">
        <v>1712488</v>
      </c>
      <c r="P18" s="19"/>
      <c r="Q18" s="19">
        <v>0</v>
      </c>
      <c r="R18" s="19"/>
      <c r="S18" s="20">
        <v>1712488</v>
      </c>
    </row>
    <row r="19" spans="1:19">
      <c r="A19" s="19" t="s">
        <v>66</v>
      </c>
      <c r="B19" s="19"/>
      <c r="C19" s="19">
        <v>18</v>
      </c>
      <c r="D19" s="19"/>
      <c r="E19" s="19" t="s">
        <v>78</v>
      </c>
      <c r="F19" s="19"/>
      <c r="G19" s="19">
        <v>0</v>
      </c>
      <c r="H19" s="19"/>
      <c r="I19" s="31">
        <v>14119795</v>
      </c>
      <c r="J19" s="19"/>
      <c r="K19" s="31">
        <v>0</v>
      </c>
      <c r="L19" s="19"/>
      <c r="M19" s="31">
        <v>14119795</v>
      </c>
      <c r="N19" s="19"/>
      <c r="O19" s="31">
        <v>14304504</v>
      </c>
      <c r="P19" s="19"/>
      <c r="Q19" s="19">
        <v>0</v>
      </c>
      <c r="R19" s="19"/>
      <c r="S19" s="20">
        <v>14304504</v>
      </c>
    </row>
    <row r="20" spans="1:19">
      <c r="A20" s="19" t="s">
        <v>122</v>
      </c>
      <c r="B20" s="19"/>
      <c r="C20" s="19">
        <v>17</v>
      </c>
      <c r="D20" s="19"/>
      <c r="E20" s="19" t="s">
        <v>78</v>
      </c>
      <c r="F20" s="19"/>
      <c r="G20" s="19">
        <v>0</v>
      </c>
      <c r="H20" s="19"/>
      <c r="I20" s="31">
        <v>3608</v>
      </c>
      <c r="J20" s="19"/>
      <c r="K20" s="31">
        <v>0</v>
      </c>
      <c r="L20" s="19"/>
      <c r="M20" s="31">
        <v>3608</v>
      </c>
      <c r="N20" s="19"/>
      <c r="O20" s="31">
        <v>7071</v>
      </c>
      <c r="P20" s="19"/>
      <c r="Q20" s="19">
        <v>0</v>
      </c>
      <c r="R20" s="19"/>
      <c r="S20" s="20">
        <v>7071</v>
      </c>
    </row>
    <row r="21" spans="1:19">
      <c r="A21" s="19" t="s">
        <v>66</v>
      </c>
      <c r="B21" s="19"/>
      <c r="C21" s="19">
        <v>3</v>
      </c>
      <c r="D21" s="19"/>
      <c r="E21" s="19" t="s">
        <v>78</v>
      </c>
      <c r="F21" s="19"/>
      <c r="G21" s="19">
        <v>20</v>
      </c>
      <c r="H21" s="19"/>
      <c r="I21" s="31">
        <v>1698630136</v>
      </c>
      <c r="J21" s="19"/>
      <c r="K21" s="31">
        <v>0</v>
      </c>
      <c r="L21" s="19"/>
      <c r="M21" s="31">
        <v>1698630136</v>
      </c>
      <c r="N21" s="19"/>
      <c r="O21" s="31">
        <v>3506699608</v>
      </c>
      <c r="P21" s="19"/>
      <c r="Q21" s="19">
        <v>2607835</v>
      </c>
      <c r="R21" s="19"/>
      <c r="S21" s="20">
        <v>3504091773</v>
      </c>
    </row>
    <row r="22" spans="1:19">
      <c r="A22" s="19" t="s">
        <v>138</v>
      </c>
      <c r="B22" s="19"/>
      <c r="C22" s="19">
        <v>23</v>
      </c>
      <c r="D22" s="19"/>
      <c r="E22" s="19" t="s">
        <v>78</v>
      </c>
      <c r="F22" s="19"/>
      <c r="G22" s="19">
        <v>0</v>
      </c>
      <c r="H22" s="19"/>
      <c r="I22" s="31">
        <v>24018</v>
      </c>
      <c r="J22" s="19"/>
      <c r="K22" s="31">
        <v>0</v>
      </c>
      <c r="L22" s="19"/>
      <c r="M22" s="31">
        <v>24018</v>
      </c>
      <c r="N22" s="19"/>
      <c r="O22" s="31">
        <v>38744</v>
      </c>
      <c r="P22" s="19"/>
      <c r="Q22" s="19">
        <v>0</v>
      </c>
      <c r="R22" s="19"/>
      <c r="S22" s="20">
        <v>38744</v>
      </c>
    </row>
    <row r="23" spans="1:19">
      <c r="A23" s="19" t="s">
        <v>138</v>
      </c>
      <c r="B23" s="19"/>
      <c r="C23" s="19">
        <v>23</v>
      </c>
      <c r="D23" s="19"/>
      <c r="E23" s="19" t="s">
        <v>78</v>
      </c>
      <c r="F23" s="19"/>
      <c r="G23" s="19">
        <v>20</v>
      </c>
      <c r="H23" s="19"/>
      <c r="I23" s="31">
        <v>1761059971</v>
      </c>
      <c r="J23" s="19"/>
      <c r="K23" s="31">
        <v>0</v>
      </c>
      <c r="L23" s="19"/>
      <c r="M23" s="31">
        <v>1761059971</v>
      </c>
      <c r="N23" s="19"/>
      <c r="O23" s="31">
        <v>4310801712</v>
      </c>
      <c r="P23" s="19"/>
      <c r="Q23" s="19">
        <v>9206547</v>
      </c>
      <c r="R23" s="19"/>
      <c r="S23" s="20">
        <v>4301595165</v>
      </c>
    </row>
    <row r="24" spans="1:19">
      <c r="A24" s="19" t="s">
        <v>159</v>
      </c>
      <c r="B24" s="19"/>
      <c r="C24" s="19">
        <v>18</v>
      </c>
      <c r="D24" s="19"/>
      <c r="E24" s="19" t="s">
        <v>78</v>
      </c>
      <c r="F24" s="19"/>
      <c r="G24" s="19">
        <v>0</v>
      </c>
      <c r="H24" s="19"/>
      <c r="I24" s="31">
        <v>40983</v>
      </c>
      <c r="J24" s="19"/>
      <c r="K24" s="31">
        <v>0</v>
      </c>
      <c r="L24" s="19"/>
      <c r="M24" s="31">
        <v>40983</v>
      </c>
      <c r="N24" s="19"/>
      <c r="O24" s="31">
        <v>80043</v>
      </c>
      <c r="P24" s="19"/>
      <c r="Q24" s="19">
        <v>0</v>
      </c>
      <c r="R24" s="19"/>
      <c r="S24" s="20">
        <v>80043</v>
      </c>
    </row>
    <row r="25" spans="1:19" ht="19.5" thickBot="1">
      <c r="A25" s="2" t="s">
        <v>94</v>
      </c>
      <c r="I25" s="23">
        <f>SUM(I9:I24)</f>
        <v>7841810563</v>
      </c>
      <c r="K25" s="23">
        <f>SUM(K16:K24)</f>
        <v>0</v>
      </c>
      <c r="M25" s="23">
        <f>SUM(M9:M24)</f>
        <v>7841810563</v>
      </c>
      <c r="O25" s="23">
        <f>SUM(O9:O24)</f>
        <v>16507866245</v>
      </c>
      <c r="Q25" s="13">
        <f>SUM(Q20:Q24)</f>
        <v>11814382</v>
      </c>
      <c r="S25" s="7">
        <f>SUM(S9:S24)</f>
        <v>16490801936</v>
      </c>
    </row>
    <row r="26" spans="1:19" ht="19.5" thickTop="1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"/>
  <sheetViews>
    <sheetView rightToLeft="1" view="pageBreakPreview" zoomScaleNormal="100" zoomScaleSheetLayoutView="100" workbookViewId="0">
      <selection activeCell="A3" sqref="A3:S3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2" ht="30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2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2" s="17" customFormat="1" ht="25.5">
      <c r="A5" s="50" t="s">
        <v>89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7" spans="1:22" ht="30.75" thickBot="1">
      <c r="A7" s="52" t="s">
        <v>2</v>
      </c>
      <c r="C7" s="57" t="s">
        <v>79</v>
      </c>
      <c r="D7" s="57" t="s">
        <v>79</v>
      </c>
      <c r="E7" s="57" t="s">
        <v>79</v>
      </c>
      <c r="F7" s="57" t="s">
        <v>79</v>
      </c>
      <c r="G7" s="57" t="s">
        <v>79</v>
      </c>
      <c r="I7" s="57" t="s">
        <v>71</v>
      </c>
      <c r="J7" s="57" t="s">
        <v>71</v>
      </c>
      <c r="K7" s="57" t="s">
        <v>71</v>
      </c>
      <c r="L7" s="57" t="s">
        <v>71</v>
      </c>
      <c r="M7" s="57" t="s">
        <v>71</v>
      </c>
      <c r="O7" s="57" t="s">
        <v>72</v>
      </c>
      <c r="P7" s="57" t="s">
        <v>72</v>
      </c>
      <c r="Q7" s="57" t="s">
        <v>72</v>
      </c>
      <c r="R7" s="57" t="s">
        <v>72</v>
      </c>
      <c r="S7" s="57" t="s">
        <v>72</v>
      </c>
    </row>
    <row r="8" spans="1:22" ht="30.75" thickBot="1">
      <c r="A8" s="57" t="s">
        <v>2</v>
      </c>
      <c r="C8" s="56" t="s">
        <v>80</v>
      </c>
      <c r="D8" s="12"/>
      <c r="E8" s="56" t="s">
        <v>81</v>
      </c>
      <c r="F8" s="12"/>
      <c r="G8" s="56" t="s">
        <v>82</v>
      </c>
      <c r="I8" s="56" t="s">
        <v>83</v>
      </c>
      <c r="J8" s="12"/>
      <c r="K8" s="56" t="s">
        <v>76</v>
      </c>
      <c r="L8" s="12"/>
      <c r="M8" s="56" t="s">
        <v>84</v>
      </c>
      <c r="O8" s="56" t="s">
        <v>83</v>
      </c>
      <c r="P8" s="12"/>
      <c r="Q8" s="63" t="s">
        <v>76</v>
      </c>
      <c r="R8" s="12"/>
      <c r="S8" s="56" t="s">
        <v>84</v>
      </c>
    </row>
    <row r="9" spans="1:22" ht="21">
      <c r="A9" s="3" t="s">
        <v>188</v>
      </c>
      <c r="C9" s="2" t="s">
        <v>233</v>
      </c>
      <c r="E9" s="2">
        <v>75000</v>
      </c>
      <c r="G9" s="2">
        <v>10000</v>
      </c>
      <c r="I9" s="38">
        <v>750000000</v>
      </c>
      <c r="K9" s="38">
        <v>16085791</v>
      </c>
      <c r="M9" s="38">
        <v>733914209</v>
      </c>
      <c r="O9" s="38">
        <v>750000000</v>
      </c>
      <c r="Q9" s="43">
        <v>16085791</v>
      </c>
      <c r="S9" s="38">
        <v>733914209</v>
      </c>
    </row>
    <row r="10" spans="1:22" ht="21">
      <c r="A10" s="3" t="s">
        <v>189</v>
      </c>
      <c r="C10" s="2" t="s">
        <v>234</v>
      </c>
      <c r="E10" s="2">
        <v>175000</v>
      </c>
      <c r="G10" s="2">
        <v>630</v>
      </c>
      <c r="I10" s="20">
        <v>110250000</v>
      </c>
      <c r="K10" s="20">
        <v>75462</v>
      </c>
      <c r="M10" s="20">
        <v>110174538</v>
      </c>
      <c r="O10" s="20">
        <v>110250000</v>
      </c>
      <c r="Q10" s="31">
        <v>75462</v>
      </c>
      <c r="S10" s="20">
        <v>110174538</v>
      </c>
    </row>
    <row r="11" spans="1:22" ht="21.75" thickBot="1">
      <c r="A11" s="3" t="s">
        <v>94</v>
      </c>
      <c r="I11" s="7">
        <f>SUM(I10:I10)</f>
        <v>110250000</v>
      </c>
      <c r="K11" s="7">
        <f>SUM(K9:K10)</f>
        <v>16161253</v>
      </c>
      <c r="M11" s="7">
        <f>SUM(M9:M10)</f>
        <v>844088747</v>
      </c>
      <c r="O11" s="7">
        <f>SUM(O9:O10)</f>
        <v>860250000</v>
      </c>
      <c r="Q11" s="23">
        <f>SUM(Q9:Q10)</f>
        <v>16161253</v>
      </c>
      <c r="S11" s="7">
        <f>SUM(S9:S10)</f>
        <v>844088747</v>
      </c>
    </row>
    <row r="12" spans="1:22" ht="21.75" thickTop="1">
      <c r="A12" s="3"/>
      <c r="I12" s="20"/>
      <c r="K12" s="20"/>
      <c r="M12" s="20"/>
      <c r="O12" s="20"/>
      <c r="Q12" s="31"/>
      <c r="S12" s="20"/>
    </row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rightToLeft="1" view="pageBreakPreview" zoomScaleNormal="100" zoomScaleSheetLayoutView="100" workbookViewId="0">
      <selection activeCell="G26" sqref="G26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8.855468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1400/02/31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111</v>
      </c>
      <c r="B5" s="50"/>
      <c r="C5" s="50"/>
      <c r="D5" s="50"/>
      <c r="E5" s="50"/>
      <c r="F5" s="50"/>
      <c r="G5" s="50"/>
      <c r="H5" s="50"/>
      <c r="I5" s="22"/>
      <c r="Q5" s="22"/>
    </row>
    <row r="7" spans="1:17" s="28" customFormat="1" thickBot="1">
      <c r="A7" s="66" t="s">
        <v>2</v>
      </c>
      <c r="C7" s="58" t="s">
        <v>71</v>
      </c>
      <c r="D7" s="58" t="s">
        <v>71</v>
      </c>
      <c r="E7" s="58" t="s">
        <v>71</v>
      </c>
      <c r="F7" s="58" t="s">
        <v>71</v>
      </c>
      <c r="G7" s="58" t="s">
        <v>71</v>
      </c>
      <c r="H7" s="58" t="s">
        <v>71</v>
      </c>
      <c r="I7" s="58" t="s">
        <v>71</v>
      </c>
      <c r="K7" s="58" t="s">
        <v>72</v>
      </c>
      <c r="L7" s="58" t="s">
        <v>72</v>
      </c>
      <c r="M7" s="58" t="s">
        <v>72</v>
      </c>
      <c r="N7" s="58" t="s">
        <v>72</v>
      </c>
      <c r="O7" s="58" t="s">
        <v>72</v>
      </c>
      <c r="P7" s="58" t="s">
        <v>72</v>
      </c>
      <c r="Q7" s="58" t="s">
        <v>72</v>
      </c>
    </row>
    <row r="8" spans="1:17" s="28" customFormat="1" ht="54" customHeight="1" thickBot="1">
      <c r="A8" s="58" t="s">
        <v>2</v>
      </c>
      <c r="C8" s="64" t="s">
        <v>6</v>
      </c>
      <c r="D8" s="30"/>
      <c r="E8" s="64" t="s">
        <v>85</v>
      </c>
      <c r="F8" s="30"/>
      <c r="G8" s="64" t="s">
        <v>86</v>
      </c>
      <c r="H8" s="30"/>
      <c r="I8" s="65" t="s">
        <v>87</v>
      </c>
      <c r="K8" s="64" t="s">
        <v>6</v>
      </c>
      <c r="L8" s="30"/>
      <c r="M8" s="64" t="s">
        <v>85</v>
      </c>
      <c r="N8" s="30"/>
      <c r="O8" s="64" t="s">
        <v>86</v>
      </c>
      <c r="P8" s="30"/>
      <c r="Q8" s="65" t="s">
        <v>87</v>
      </c>
    </row>
    <row r="9" spans="1:17">
      <c r="A9" s="2" t="s">
        <v>144</v>
      </c>
      <c r="C9" s="37">
        <v>300000</v>
      </c>
      <c r="E9" s="38">
        <v>2263451850</v>
      </c>
      <c r="G9" s="38">
        <v>2758488750</v>
      </c>
      <c r="I9" s="43">
        <v>-495036900</v>
      </c>
      <c r="K9" s="38">
        <v>300000</v>
      </c>
      <c r="M9" s="38">
        <v>2263451850</v>
      </c>
      <c r="O9" s="38">
        <v>3147918521</v>
      </c>
      <c r="Q9" s="43">
        <v>-884466671</v>
      </c>
    </row>
    <row r="10" spans="1:17">
      <c r="A10" s="19" t="s">
        <v>188</v>
      </c>
      <c r="B10" s="19"/>
      <c r="C10" s="40">
        <v>75000</v>
      </c>
      <c r="D10" s="19"/>
      <c r="E10" s="20">
        <v>5089784512</v>
      </c>
      <c r="F10" s="19"/>
      <c r="G10" s="20">
        <v>5889746250</v>
      </c>
      <c r="H10" s="19"/>
      <c r="I10" s="31">
        <v>-799961737</v>
      </c>
      <c r="J10" s="19"/>
      <c r="K10" s="20">
        <v>75000</v>
      </c>
      <c r="L10" s="19"/>
      <c r="M10" s="20">
        <v>5089784512</v>
      </c>
      <c r="N10" s="19"/>
      <c r="O10" s="20">
        <v>6065171408</v>
      </c>
      <c r="P10" s="19"/>
      <c r="Q10" s="31">
        <v>-975386895</v>
      </c>
    </row>
    <row r="11" spans="1:17">
      <c r="A11" s="19" t="s">
        <v>133</v>
      </c>
      <c r="B11" s="19"/>
      <c r="C11" s="40">
        <v>110000</v>
      </c>
      <c r="D11" s="19"/>
      <c r="E11" s="20">
        <v>2288601315</v>
      </c>
      <c r="F11" s="19"/>
      <c r="G11" s="20">
        <v>2501825040</v>
      </c>
      <c r="H11" s="19"/>
      <c r="I11" s="31">
        <v>-213223725</v>
      </c>
      <c r="J11" s="19"/>
      <c r="K11" s="20">
        <v>110000</v>
      </c>
      <c r="L11" s="19"/>
      <c r="M11" s="20">
        <v>2288601315</v>
      </c>
      <c r="N11" s="19"/>
      <c r="O11" s="20">
        <v>3181954097</v>
      </c>
      <c r="P11" s="19"/>
      <c r="Q11" s="31">
        <v>-893352782</v>
      </c>
    </row>
    <row r="12" spans="1:17">
      <c r="A12" s="19" t="s">
        <v>189</v>
      </c>
      <c r="B12" s="19"/>
      <c r="C12" s="40">
        <v>175000</v>
      </c>
      <c r="D12" s="19"/>
      <c r="E12" s="20">
        <v>3308695425</v>
      </c>
      <c r="F12" s="19"/>
      <c r="G12" s="20">
        <v>2943382050</v>
      </c>
      <c r="H12" s="19"/>
      <c r="I12" s="31">
        <v>365313375</v>
      </c>
      <c r="J12" s="19"/>
      <c r="K12" s="20">
        <v>175000</v>
      </c>
      <c r="L12" s="19"/>
      <c r="M12" s="20">
        <v>3308695425</v>
      </c>
      <c r="N12" s="19"/>
      <c r="O12" s="20">
        <v>3028557598</v>
      </c>
      <c r="P12" s="19"/>
      <c r="Q12" s="31">
        <v>280137827</v>
      </c>
    </row>
    <row r="13" spans="1:17">
      <c r="A13" s="19" t="s">
        <v>147</v>
      </c>
      <c r="B13" s="19"/>
      <c r="C13" s="40">
        <v>58000</v>
      </c>
      <c r="D13" s="19"/>
      <c r="E13" s="20">
        <v>5449541148</v>
      </c>
      <c r="F13" s="19"/>
      <c r="G13" s="20">
        <v>5529681459</v>
      </c>
      <c r="H13" s="19"/>
      <c r="I13" s="31">
        <v>-80140311</v>
      </c>
      <c r="J13" s="19"/>
      <c r="K13" s="20">
        <v>58000</v>
      </c>
      <c r="L13" s="19"/>
      <c r="M13" s="20">
        <v>5449541148</v>
      </c>
      <c r="N13" s="19"/>
      <c r="O13" s="20">
        <v>5942389417</v>
      </c>
      <c r="P13" s="19"/>
      <c r="Q13" s="31">
        <v>-492848269</v>
      </c>
    </row>
    <row r="14" spans="1:17">
      <c r="A14" s="19" t="s">
        <v>187</v>
      </c>
      <c r="B14" s="19"/>
      <c r="C14" s="40">
        <v>175000</v>
      </c>
      <c r="D14" s="19"/>
      <c r="E14" s="20">
        <v>11656975837</v>
      </c>
      <c r="F14" s="19"/>
      <c r="G14" s="20">
        <v>12096350000</v>
      </c>
      <c r="H14" s="19"/>
      <c r="I14" s="31">
        <v>-439374162</v>
      </c>
      <c r="J14" s="19"/>
      <c r="K14" s="20">
        <v>175000</v>
      </c>
      <c r="L14" s="19"/>
      <c r="M14" s="20">
        <v>11656975837</v>
      </c>
      <c r="N14" s="19"/>
      <c r="O14" s="20">
        <v>12096350000</v>
      </c>
      <c r="P14" s="19"/>
      <c r="Q14" s="31">
        <v>-439374162</v>
      </c>
    </row>
    <row r="15" spans="1:17">
      <c r="A15" s="19" t="s">
        <v>190</v>
      </c>
      <c r="B15" s="19"/>
      <c r="C15" s="40">
        <v>47000</v>
      </c>
      <c r="D15" s="19"/>
      <c r="E15" s="20">
        <v>3144279555</v>
      </c>
      <c r="F15" s="19"/>
      <c r="G15" s="20">
        <v>2645306217</v>
      </c>
      <c r="H15" s="19"/>
      <c r="I15" s="31">
        <v>498973338</v>
      </c>
      <c r="J15" s="19"/>
      <c r="K15" s="20">
        <v>47000</v>
      </c>
      <c r="L15" s="19"/>
      <c r="M15" s="20">
        <v>3144279555</v>
      </c>
      <c r="N15" s="19"/>
      <c r="O15" s="20">
        <v>3058775910</v>
      </c>
      <c r="P15" s="19"/>
      <c r="Q15" s="31">
        <v>85503645</v>
      </c>
    </row>
    <row r="16" spans="1:17">
      <c r="A16" s="19" t="s">
        <v>157</v>
      </c>
      <c r="B16" s="19"/>
      <c r="C16" s="40">
        <v>1800000</v>
      </c>
      <c r="D16" s="19"/>
      <c r="E16" s="20">
        <v>12775530600</v>
      </c>
      <c r="F16" s="19"/>
      <c r="G16" s="20">
        <v>16711968600</v>
      </c>
      <c r="H16" s="19"/>
      <c r="I16" s="31">
        <v>-3936438000</v>
      </c>
      <c r="J16" s="19"/>
      <c r="K16" s="20">
        <v>1800000</v>
      </c>
      <c r="L16" s="19"/>
      <c r="M16" s="20">
        <v>12775530600</v>
      </c>
      <c r="N16" s="19"/>
      <c r="O16" s="20">
        <v>14135390991</v>
      </c>
      <c r="P16" s="19"/>
      <c r="Q16" s="31">
        <v>-1359860391</v>
      </c>
    </row>
    <row r="17" spans="1:17">
      <c r="A17" s="19" t="s">
        <v>191</v>
      </c>
      <c r="B17" s="19"/>
      <c r="C17" s="40">
        <v>300000</v>
      </c>
      <c r="D17" s="19"/>
      <c r="E17" s="20">
        <v>10002131100</v>
      </c>
      <c r="F17" s="19"/>
      <c r="G17" s="20">
        <v>11221830450</v>
      </c>
      <c r="H17" s="19"/>
      <c r="I17" s="31">
        <v>-1219699350</v>
      </c>
      <c r="J17" s="19"/>
      <c r="K17" s="20">
        <v>300000</v>
      </c>
      <c r="L17" s="19"/>
      <c r="M17" s="20">
        <v>10002131100</v>
      </c>
      <c r="N17" s="19"/>
      <c r="O17" s="20">
        <v>11963091439</v>
      </c>
      <c r="P17" s="19"/>
      <c r="Q17" s="31">
        <v>-1960960339</v>
      </c>
    </row>
    <row r="18" spans="1:17">
      <c r="A18" s="19" t="s">
        <v>184</v>
      </c>
      <c r="B18" s="19"/>
      <c r="C18" s="40">
        <v>180000</v>
      </c>
      <c r="D18" s="19"/>
      <c r="E18" s="20">
        <v>3710987460</v>
      </c>
      <c r="F18" s="19"/>
      <c r="G18" s="20">
        <v>3542794200</v>
      </c>
      <c r="H18" s="19"/>
      <c r="I18" s="31">
        <v>168193260</v>
      </c>
      <c r="J18" s="19"/>
      <c r="K18" s="20">
        <v>180000</v>
      </c>
      <c r="L18" s="19"/>
      <c r="M18" s="20">
        <v>3710987460</v>
      </c>
      <c r="N18" s="19"/>
      <c r="O18" s="20">
        <v>2992574492</v>
      </c>
      <c r="P18" s="19"/>
      <c r="Q18" s="31">
        <v>718412968</v>
      </c>
    </row>
    <row r="19" spans="1:17">
      <c r="A19" s="19" t="s">
        <v>135</v>
      </c>
      <c r="B19" s="19"/>
      <c r="C19" s="40">
        <v>460000</v>
      </c>
      <c r="D19" s="19"/>
      <c r="E19" s="20">
        <v>5697496980</v>
      </c>
      <c r="F19" s="19"/>
      <c r="G19" s="20">
        <v>5157926640</v>
      </c>
      <c r="H19" s="19"/>
      <c r="I19" s="31">
        <v>539570340</v>
      </c>
      <c r="J19" s="19"/>
      <c r="K19" s="20">
        <v>460000</v>
      </c>
      <c r="L19" s="19"/>
      <c r="M19" s="20">
        <v>5697496980</v>
      </c>
      <c r="N19" s="19"/>
      <c r="O19" s="20">
        <v>6094450343</v>
      </c>
      <c r="P19" s="19"/>
      <c r="Q19" s="31">
        <v>-396953363</v>
      </c>
    </row>
    <row r="20" spans="1:17">
      <c r="A20" s="19" t="s">
        <v>134</v>
      </c>
      <c r="B20" s="19"/>
      <c r="C20" s="40">
        <v>250612</v>
      </c>
      <c r="D20" s="19"/>
      <c r="E20" s="20">
        <v>2032826206</v>
      </c>
      <c r="F20" s="19"/>
      <c r="G20" s="20">
        <v>1939156763</v>
      </c>
      <c r="H20" s="19"/>
      <c r="I20" s="31">
        <v>93669443</v>
      </c>
      <c r="J20" s="19"/>
      <c r="K20" s="20">
        <v>250612</v>
      </c>
      <c r="L20" s="19"/>
      <c r="M20" s="20">
        <v>2032826206</v>
      </c>
      <c r="N20" s="19"/>
      <c r="O20" s="20">
        <v>2051337377</v>
      </c>
      <c r="P20" s="19"/>
      <c r="Q20" s="31">
        <v>-18511170</v>
      </c>
    </row>
    <row r="21" spans="1:17">
      <c r="A21" s="19" t="s">
        <v>143</v>
      </c>
      <c r="B21" s="19"/>
      <c r="C21" s="40">
        <v>220000</v>
      </c>
      <c r="D21" s="19"/>
      <c r="E21" s="20">
        <v>2175975450</v>
      </c>
      <c r="F21" s="19"/>
      <c r="G21" s="20">
        <v>2506198860</v>
      </c>
      <c r="H21" s="19"/>
      <c r="I21" s="31">
        <v>-330223410</v>
      </c>
      <c r="J21" s="19"/>
      <c r="K21" s="20">
        <v>220000</v>
      </c>
      <c r="L21" s="19"/>
      <c r="M21" s="20">
        <v>2175975450</v>
      </c>
      <c r="N21" s="19"/>
      <c r="O21" s="20">
        <v>3208197120</v>
      </c>
      <c r="P21" s="19"/>
      <c r="Q21" s="31">
        <v>-1032221670</v>
      </c>
    </row>
    <row r="22" spans="1:17">
      <c r="A22" s="19" t="s">
        <v>185</v>
      </c>
      <c r="B22" s="19"/>
      <c r="C22" s="40">
        <v>440000</v>
      </c>
      <c r="D22" s="19"/>
      <c r="E22" s="20">
        <v>4260100680</v>
      </c>
      <c r="F22" s="19"/>
      <c r="G22" s="20">
        <v>5580994320</v>
      </c>
      <c r="H22" s="19"/>
      <c r="I22" s="31">
        <v>-1320893640</v>
      </c>
      <c r="J22" s="19"/>
      <c r="K22" s="20">
        <v>440000</v>
      </c>
      <c r="L22" s="19"/>
      <c r="M22" s="20">
        <v>4260100680</v>
      </c>
      <c r="N22" s="19"/>
      <c r="O22" s="20">
        <v>6221967954</v>
      </c>
      <c r="P22" s="19"/>
      <c r="Q22" s="31">
        <v>-1961867274</v>
      </c>
    </row>
    <row r="23" spans="1:17">
      <c r="A23" s="19" t="s">
        <v>155</v>
      </c>
      <c r="B23" s="19"/>
      <c r="C23" s="40">
        <v>400000</v>
      </c>
      <c r="D23" s="19"/>
      <c r="E23" s="20">
        <v>5884776000</v>
      </c>
      <c r="F23" s="19"/>
      <c r="G23" s="20">
        <v>5868871200</v>
      </c>
      <c r="H23" s="19"/>
      <c r="I23" s="31">
        <v>15904800</v>
      </c>
      <c r="J23" s="19"/>
      <c r="K23" s="20">
        <v>400000</v>
      </c>
      <c r="L23" s="19"/>
      <c r="M23" s="20">
        <v>5884776000</v>
      </c>
      <c r="N23" s="19"/>
      <c r="O23" s="20">
        <v>6201749833</v>
      </c>
      <c r="P23" s="19"/>
      <c r="Q23" s="31">
        <v>-316973833</v>
      </c>
    </row>
    <row r="24" spans="1:17">
      <c r="A24" s="19" t="s">
        <v>192</v>
      </c>
      <c r="B24" s="19"/>
      <c r="C24" s="40">
        <v>130000</v>
      </c>
      <c r="D24" s="19"/>
      <c r="E24" s="20">
        <v>5468865480</v>
      </c>
      <c r="F24" s="19"/>
      <c r="G24" s="20">
        <v>5776424550</v>
      </c>
      <c r="H24" s="19"/>
      <c r="I24" s="31">
        <v>-307559070</v>
      </c>
      <c r="J24" s="19"/>
      <c r="K24" s="20">
        <v>130000</v>
      </c>
      <c r="L24" s="19"/>
      <c r="M24" s="20">
        <v>5468865480</v>
      </c>
      <c r="N24" s="19"/>
      <c r="O24" s="20">
        <v>6034694993</v>
      </c>
      <c r="P24" s="19"/>
      <c r="Q24" s="31">
        <v>-565829513</v>
      </c>
    </row>
    <row r="25" spans="1:17">
      <c r="A25" s="19" t="s">
        <v>132</v>
      </c>
      <c r="B25" s="19"/>
      <c r="C25" s="40">
        <v>1100000</v>
      </c>
      <c r="D25" s="19"/>
      <c r="E25" s="20">
        <v>5306537115</v>
      </c>
      <c r="F25" s="19"/>
      <c r="G25" s="20">
        <v>4570641900</v>
      </c>
      <c r="H25" s="19"/>
      <c r="I25" s="31">
        <v>735895215</v>
      </c>
      <c r="J25" s="19"/>
      <c r="K25" s="20">
        <v>1100000</v>
      </c>
      <c r="L25" s="19"/>
      <c r="M25" s="20">
        <v>5306537115</v>
      </c>
      <c r="N25" s="19"/>
      <c r="O25" s="20">
        <v>4260950473</v>
      </c>
      <c r="P25" s="19"/>
      <c r="Q25" s="31">
        <v>1045586642</v>
      </c>
    </row>
    <row r="26" spans="1:17">
      <c r="A26" s="19" t="s">
        <v>125</v>
      </c>
      <c r="B26" s="19"/>
      <c r="C26" s="40">
        <v>1700000</v>
      </c>
      <c r="D26" s="19"/>
      <c r="E26" s="20">
        <v>3376390230</v>
      </c>
      <c r="F26" s="19"/>
      <c r="G26" s="20">
        <v>3988128600</v>
      </c>
      <c r="H26" s="19"/>
      <c r="I26" s="31">
        <v>-611738370</v>
      </c>
      <c r="J26" s="19"/>
      <c r="K26" s="20">
        <v>1700000</v>
      </c>
      <c r="L26" s="19"/>
      <c r="M26" s="20">
        <v>3376390230</v>
      </c>
      <c r="N26" s="19"/>
      <c r="O26" s="20">
        <v>4100801971</v>
      </c>
      <c r="P26" s="19"/>
      <c r="Q26" s="31">
        <v>-724411741</v>
      </c>
    </row>
    <row r="27" spans="1:17">
      <c r="A27" s="19" t="s">
        <v>183</v>
      </c>
      <c r="B27" s="19"/>
      <c r="C27" s="40">
        <v>800000</v>
      </c>
      <c r="D27" s="19"/>
      <c r="E27" s="20">
        <v>4596487200</v>
      </c>
      <c r="F27" s="19"/>
      <c r="G27" s="20">
        <v>5662108800</v>
      </c>
      <c r="H27" s="19"/>
      <c r="I27" s="31">
        <v>-1065621600</v>
      </c>
      <c r="J27" s="19"/>
      <c r="K27" s="20">
        <v>800000</v>
      </c>
      <c r="L27" s="19"/>
      <c r="M27" s="20">
        <v>4596487200</v>
      </c>
      <c r="N27" s="19"/>
      <c r="O27" s="20">
        <v>6163714543</v>
      </c>
      <c r="P27" s="19"/>
      <c r="Q27" s="31">
        <v>-1567227343</v>
      </c>
    </row>
    <row r="28" spans="1:17">
      <c r="A28" s="19" t="s">
        <v>182</v>
      </c>
      <c r="B28" s="19"/>
      <c r="C28" s="4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1000000</v>
      </c>
      <c r="L28" s="19"/>
      <c r="M28" s="20">
        <v>14910750000</v>
      </c>
      <c r="N28" s="19"/>
      <c r="O28" s="20">
        <v>15023977871</v>
      </c>
      <c r="P28" s="19"/>
      <c r="Q28" s="31">
        <v>-113227871</v>
      </c>
    </row>
    <row r="29" spans="1:17">
      <c r="A29" s="19" t="s">
        <v>180</v>
      </c>
      <c r="B29" s="19"/>
      <c r="C29" s="40">
        <v>0</v>
      </c>
      <c r="D29" s="19"/>
      <c r="E29" s="20">
        <v>0</v>
      </c>
      <c r="F29" s="19"/>
      <c r="G29" s="20">
        <v>-44608955</v>
      </c>
      <c r="H29" s="19"/>
      <c r="I29" s="31">
        <v>44608955</v>
      </c>
      <c r="J29" s="19"/>
      <c r="K29" s="20">
        <v>0</v>
      </c>
      <c r="L29" s="19"/>
      <c r="M29" s="20">
        <v>0</v>
      </c>
      <c r="N29" s="19"/>
      <c r="O29" s="20">
        <v>0</v>
      </c>
      <c r="P29" s="19"/>
      <c r="Q29" s="31">
        <v>0</v>
      </c>
    </row>
    <row r="30" spans="1:17">
      <c r="A30" s="19" t="s">
        <v>187</v>
      </c>
      <c r="B30" s="19"/>
      <c r="C30" s="40">
        <v>0</v>
      </c>
      <c r="D30" s="19"/>
      <c r="E30" s="20">
        <v>0</v>
      </c>
      <c r="F30" s="19"/>
      <c r="G30" s="20">
        <v>-174767803</v>
      </c>
      <c r="H30" s="19"/>
      <c r="I30" s="31">
        <v>174767803</v>
      </c>
      <c r="J30" s="19"/>
      <c r="K30" s="20">
        <v>0</v>
      </c>
      <c r="L30" s="19"/>
      <c r="M30" s="20">
        <v>0</v>
      </c>
      <c r="N30" s="19"/>
      <c r="O30" s="20">
        <v>0</v>
      </c>
      <c r="P30" s="19"/>
      <c r="Q30" s="31">
        <v>0</v>
      </c>
    </row>
    <row r="31" spans="1:17">
      <c r="A31" s="19" t="s">
        <v>129</v>
      </c>
      <c r="B31" s="19"/>
      <c r="C31" s="40">
        <v>50100</v>
      </c>
      <c r="D31" s="19"/>
      <c r="E31" s="20">
        <v>50088164374</v>
      </c>
      <c r="F31" s="19"/>
      <c r="G31" s="20">
        <v>49590010181</v>
      </c>
      <c r="H31" s="19"/>
      <c r="I31" s="31">
        <v>498154193</v>
      </c>
      <c r="J31" s="19"/>
      <c r="K31" s="20">
        <v>50100</v>
      </c>
      <c r="L31" s="19"/>
      <c r="M31" s="20">
        <v>50088164374</v>
      </c>
      <c r="N31" s="19"/>
      <c r="O31" s="20">
        <v>49591044046</v>
      </c>
      <c r="P31" s="19"/>
      <c r="Q31" s="31">
        <v>497120328</v>
      </c>
    </row>
    <row r="32" spans="1:17">
      <c r="A32" s="19" t="s">
        <v>172</v>
      </c>
      <c r="B32" s="19"/>
      <c r="C32" s="40">
        <v>6167</v>
      </c>
      <c r="D32" s="19"/>
      <c r="E32" s="20">
        <v>6079566045</v>
      </c>
      <c r="F32" s="19"/>
      <c r="G32" s="20">
        <v>6056586004</v>
      </c>
      <c r="H32" s="19"/>
      <c r="I32" s="31">
        <v>22980041</v>
      </c>
      <c r="J32" s="19"/>
      <c r="K32" s="20">
        <v>6167</v>
      </c>
      <c r="L32" s="19"/>
      <c r="M32" s="20">
        <v>6079566045</v>
      </c>
      <c r="N32" s="19"/>
      <c r="O32" s="20">
        <v>5872805520</v>
      </c>
      <c r="P32" s="19"/>
      <c r="Q32" s="31">
        <v>206760525</v>
      </c>
    </row>
    <row r="33" spans="1:17">
      <c r="A33" s="19" t="s">
        <v>149</v>
      </c>
      <c r="B33" s="19"/>
      <c r="C33" s="40">
        <v>25000</v>
      </c>
      <c r="D33" s="19"/>
      <c r="E33" s="20">
        <v>22915595795</v>
      </c>
      <c r="F33" s="19"/>
      <c r="G33" s="20">
        <v>22449290632</v>
      </c>
      <c r="H33" s="19"/>
      <c r="I33" s="31">
        <v>466305163</v>
      </c>
      <c r="J33" s="19"/>
      <c r="K33" s="20">
        <v>25000</v>
      </c>
      <c r="L33" s="19"/>
      <c r="M33" s="20">
        <v>22915595795</v>
      </c>
      <c r="N33" s="19"/>
      <c r="O33" s="20">
        <v>23000553191</v>
      </c>
      <c r="P33" s="19"/>
      <c r="Q33" s="31">
        <v>-84957395</v>
      </c>
    </row>
    <row r="34" spans="1:17">
      <c r="A34" s="19" t="s">
        <v>195</v>
      </c>
      <c r="B34" s="19"/>
      <c r="C34" s="40">
        <v>5450</v>
      </c>
      <c r="D34" s="19"/>
      <c r="E34" s="20">
        <v>5278839536</v>
      </c>
      <c r="F34" s="19"/>
      <c r="G34" s="20">
        <v>5191063042</v>
      </c>
      <c r="H34" s="19"/>
      <c r="I34" s="31">
        <v>87776494</v>
      </c>
      <c r="J34" s="19"/>
      <c r="K34" s="20">
        <v>5450</v>
      </c>
      <c r="L34" s="19"/>
      <c r="M34" s="20">
        <v>5278839536</v>
      </c>
      <c r="N34" s="19"/>
      <c r="O34" s="20">
        <v>5178438421</v>
      </c>
      <c r="P34" s="19"/>
      <c r="Q34" s="31">
        <v>100401115</v>
      </c>
    </row>
    <row r="35" spans="1:17">
      <c r="A35" s="19" t="s">
        <v>148</v>
      </c>
      <c r="B35" s="19"/>
      <c r="C35" s="40">
        <v>3600</v>
      </c>
      <c r="D35" s="19"/>
      <c r="E35" s="20">
        <v>3318738769</v>
      </c>
      <c r="F35" s="19"/>
      <c r="G35" s="20">
        <v>3272120020</v>
      </c>
      <c r="H35" s="19"/>
      <c r="I35" s="31">
        <v>46618749</v>
      </c>
      <c r="J35" s="19"/>
      <c r="K35" s="20">
        <v>3600</v>
      </c>
      <c r="L35" s="19"/>
      <c r="M35" s="20">
        <v>3318738769</v>
      </c>
      <c r="N35" s="19"/>
      <c r="O35" s="20">
        <v>3221815540</v>
      </c>
      <c r="P35" s="19"/>
      <c r="Q35" s="31">
        <v>96923229</v>
      </c>
    </row>
    <row r="36" spans="1:17">
      <c r="A36" s="19" t="s">
        <v>163</v>
      </c>
      <c r="B36" s="19"/>
      <c r="C36" s="4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168000</v>
      </c>
      <c r="L36" s="19"/>
      <c r="M36" s="20">
        <v>175528179750</v>
      </c>
      <c r="N36" s="19"/>
      <c r="O36" s="20">
        <v>172168788750</v>
      </c>
      <c r="P36" s="19"/>
      <c r="Q36" s="31">
        <v>3359391000</v>
      </c>
    </row>
    <row r="37" spans="1:17">
      <c r="A37" s="19" t="s">
        <v>167</v>
      </c>
      <c r="B37" s="19"/>
      <c r="C37" s="40">
        <v>0</v>
      </c>
      <c r="D37" s="19"/>
      <c r="E37" s="20">
        <v>0</v>
      </c>
      <c r="F37" s="19"/>
      <c r="G37" s="20">
        <v>70080556</v>
      </c>
      <c r="H37" s="19"/>
      <c r="I37" s="31">
        <v>-70080556</v>
      </c>
      <c r="J37" s="19"/>
      <c r="K37" s="20">
        <v>0</v>
      </c>
      <c r="L37" s="19"/>
      <c r="M37" s="20">
        <v>0</v>
      </c>
      <c r="N37" s="19"/>
      <c r="O37" s="20">
        <v>0</v>
      </c>
      <c r="P37" s="19"/>
      <c r="Q37" s="31">
        <v>0</v>
      </c>
    </row>
    <row r="38" spans="1:17">
      <c r="A38" s="19" t="s">
        <v>198</v>
      </c>
      <c r="B38" s="19"/>
      <c r="C38" s="40">
        <v>0</v>
      </c>
      <c r="D38" s="19"/>
      <c r="E38" s="20">
        <v>0</v>
      </c>
      <c r="F38" s="19"/>
      <c r="G38" s="20">
        <v>731210</v>
      </c>
      <c r="H38" s="19"/>
      <c r="I38" s="31">
        <v>-731210</v>
      </c>
      <c r="J38" s="19"/>
      <c r="K38" s="20">
        <v>0</v>
      </c>
      <c r="L38" s="19"/>
      <c r="M38" s="20">
        <v>0</v>
      </c>
      <c r="N38" s="19"/>
      <c r="O38" s="20">
        <v>0</v>
      </c>
      <c r="P38" s="19"/>
      <c r="Q38" s="31">
        <v>0</v>
      </c>
    </row>
    <row r="39" spans="1:17">
      <c r="A39" s="19" t="s">
        <v>201</v>
      </c>
      <c r="B39" s="19"/>
      <c r="C39" s="40">
        <v>0</v>
      </c>
      <c r="D39" s="19"/>
      <c r="E39" s="20">
        <v>0</v>
      </c>
      <c r="F39" s="19"/>
      <c r="G39" s="20">
        <v>-6076788</v>
      </c>
      <c r="H39" s="19"/>
      <c r="I39" s="31">
        <v>6076788</v>
      </c>
      <c r="J39" s="19"/>
      <c r="K39" s="20">
        <v>0</v>
      </c>
      <c r="L39" s="19"/>
      <c r="M39" s="20">
        <v>0</v>
      </c>
      <c r="N39" s="19"/>
      <c r="O39" s="20">
        <v>0</v>
      </c>
      <c r="P39" s="19"/>
      <c r="Q39" s="31">
        <v>0</v>
      </c>
    </row>
    <row r="40" spans="1:17">
      <c r="A40" s="19" t="s">
        <v>175</v>
      </c>
      <c r="B40" s="19"/>
      <c r="C40" s="40">
        <v>0</v>
      </c>
      <c r="D40" s="19"/>
      <c r="E40" s="20">
        <v>0</v>
      </c>
      <c r="F40" s="19"/>
      <c r="G40" s="20">
        <v>246165146</v>
      </c>
      <c r="H40" s="19"/>
      <c r="I40" s="31">
        <v>-246165146</v>
      </c>
      <c r="J40" s="19"/>
      <c r="K40" s="20">
        <v>0</v>
      </c>
      <c r="L40" s="19"/>
      <c r="M40" s="20">
        <v>0</v>
      </c>
      <c r="N40" s="19"/>
      <c r="O40" s="20">
        <v>0</v>
      </c>
      <c r="P40" s="19"/>
      <c r="Q40" s="31">
        <v>0</v>
      </c>
    </row>
    <row r="41" spans="1:17" ht="19.5" thickBot="1">
      <c r="A41" s="2" t="s">
        <v>94</v>
      </c>
      <c r="C41"/>
      <c r="E41" s="7">
        <f>SUM(E9:E40)</f>
        <v>186170338662</v>
      </c>
      <c r="G41" s="7">
        <f>SUM(G9:G40)</f>
        <v>193542417894</v>
      </c>
      <c r="I41" s="23">
        <f>SUM(I9:I40)</f>
        <v>-7372079230</v>
      </c>
      <c r="K41" s="7">
        <f>SUM(K9:K40)</f>
        <v>9978929</v>
      </c>
      <c r="M41" s="7">
        <f>SUM(M9:M40)</f>
        <v>376609268412</v>
      </c>
      <c r="O41" s="7">
        <f>SUM(O9:O40)</f>
        <v>384007461819</v>
      </c>
      <c r="Q41" s="23">
        <f>SUM(Q9:Q40)</f>
        <v>-7398193403</v>
      </c>
    </row>
    <row r="42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2021-05-24T07:17:14Z</dcterms:modified>
</cp:coreProperties>
</file>