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فروردین 1400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'!$A$9:$Q$17</definedName>
    <definedName name="_xlnm.Print_Area" localSheetId="2">'اوراق مشارکت'!$A$1:$AL$23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'!$A$1:$K$22</definedName>
    <definedName name="_xlnm.Print_Area" localSheetId="7">'درآمد سود سهام '!$A$1:$S$18</definedName>
    <definedName name="_xlnm.Print_Area" localSheetId="8">'درآمد ناشی از تغییر قیمت اوراق '!$A$1:$Q$41</definedName>
    <definedName name="_xlnm.Print_Area" localSheetId="9">'درآمد ناشی از فروش '!$A$1:$Q$19</definedName>
    <definedName name="_xlnm.Print_Area" localSheetId="13">'سایر درآمدها '!$A$1:$F$13</definedName>
    <definedName name="_xlnm.Print_Area" localSheetId="5">'سپرده '!$A$1:$S$28</definedName>
    <definedName name="_xlnm.Print_Area" localSheetId="11">'سرمایه‌گذاری در اوراق بهادار '!$A$1:$Q$22</definedName>
    <definedName name="_xlnm.Print_Area" localSheetId="10">'سرمایه‌گذاری در سهام '!$A$1:$U$34</definedName>
    <definedName name="_xlnm.Print_Area" localSheetId="6">'سود اوراق بهادار و سپرده بانکی '!$A$1:$S$25</definedName>
    <definedName name="_xlnm.Print_Area" localSheetId="0">سهام!$A$1:$Y$37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U33" i="11" l="1"/>
  <c r="K33" i="11"/>
  <c r="C12" i="14" l="1"/>
  <c r="C21" i="12"/>
  <c r="E21" i="12"/>
  <c r="G21" i="12"/>
  <c r="I21" i="12"/>
  <c r="K21" i="12"/>
  <c r="M21" i="12"/>
  <c r="O21" i="12"/>
  <c r="Q21" i="12"/>
  <c r="C18" i="10"/>
  <c r="E18" i="10"/>
  <c r="G18" i="10"/>
  <c r="I18" i="10"/>
  <c r="K18" i="10"/>
  <c r="M18" i="10"/>
  <c r="O18" i="10"/>
  <c r="Q18" i="10"/>
  <c r="I24" i="7"/>
  <c r="K24" i="7"/>
  <c r="M24" i="7"/>
  <c r="O24" i="7"/>
  <c r="Q24" i="7"/>
  <c r="S24" i="7"/>
  <c r="G11" i="15" l="1"/>
  <c r="E11" i="15"/>
  <c r="C33" i="11"/>
  <c r="E33" i="11"/>
  <c r="G33" i="11"/>
  <c r="I33" i="11"/>
  <c r="M33" i="11"/>
  <c r="O33" i="11"/>
  <c r="Q33" i="11"/>
  <c r="S33" i="11"/>
  <c r="L9" i="13" l="1"/>
  <c r="L10" i="13"/>
  <c r="L11" i="13"/>
  <c r="L12" i="13"/>
  <c r="L13" i="13"/>
  <c r="L14" i="13"/>
  <c r="L15" i="13"/>
  <c r="L16" i="13"/>
  <c r="E21" i="13"/>
  <c r="I21" i="13"/>
  <c r="K27" i="6"/>
  <c r="M27" i="6"/>
  <c r="O27" i="6"/>
  <c r="Q27" i="6"/>
  <c r="S27" i="6"/>
  <c r="L21" i="13" l="1"/>
  <c r="C35" i="1"/>
  <c r="E35" i="1"/>
  <c r="G35" i="1"/>
  <c r="I35" i="1"/>
  <c r="K35" i="1"/>
  <c r="M35" i="1"/>
  <c r="O35" i="1"/>
  <c r="Q35" i="1"/>
  <c r="S35" i="1"/>
  <c r="U35" i="1"/>
  <c r="W35" i="1"/>
  <c r="Y35" i="1"/>
  <c r="C11" i="15" l="1"/>
  <c r="A4" i="14"/>
  <c r="E12" i="14"/>
  <c r="Q40" i="9"/>
  <c r="O40" i="9"/>
  <c r="M40" i="9"/>
  <c r="K40" i="9"/>
  <c r="I40" i="9"/>
  <c r="G40" i="9"/>
  <c r="E40" i="9"/>
  <c r="S17" i="8"/>
  <c r="Q17" i="8"/>
  <c r="O17" i="8"/>
  <c r="M17" i="8"/>
  <c r="K17" i="8"/>
  <c r="I17" i="8"/>
  <c r="K7" i="5"/>
  <c r="Y7" i="5"/>
  <c r="A4" i="5"/>
  <c r="C8" i="4"/>
  <c r="A4" i="4"/>
  <c r="AC7" i="3"/>
  <c r="O7" i="3"/>
  <c r="A4" i="3"/>
  <c r="AI22" i="3"/>
  <c r="AG22" i="3"/>
  <c r="AC22" i="3"/>
  <c r="AA22" i="3"/>
  <c r="Y22" i="3"/>
  <c r="W22" i="3"/>
  <c r="U22" i="3"/>
  <c r="S22" i="3"/>
  <c r="Q22" i="3"/>
  <c r="O22" i="3"/>
  <c r="K7" i="2"/>
  <c r="C7" i="2"/>
  <c r="A4" i="2"/>
  <c r="Q7" i="6" l="1"/>
  <c r="K7" i="6"/>
  <c r="A4" i="7"/>
  <c r="A4" i="8"/>
  <c r="A4" i="15"/>
  <c r="A4" i="13"/>
  <c r="A4" i="12"/>
  <c r="A4" i="11"/>
  <c r="A4" i="10"/>
  <c r="A4" i="9"/>
  <c r="A4" i="6" l="1"/>
  <c r="AK22" i="3" l="1"/>
</calcChain>
</file>

<file path=xl/sharedStrings.xml><?xml version="1.0" encoding="utf-8"?>
<sst xmlns="http://schemas.openxmlformats.org/spreadsheetml/2006/main" count="919" uniqueCount="272">
  <si>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</si>
  <si>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</si>
  <si>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</si>
  <si>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</si>
  <si>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</si>
  <si>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</si>
  <si>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</si>
  <si>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</si>
  <si>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</si>
  <si>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</si>
  <si>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</si>
  <si>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</si>
  <si>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</si>
  <si>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</si>
  <si>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</si>
  <si>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</si>
  <si>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</si>
  <si>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</si>
  <si>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</si>
  <si>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</si>
  <si>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</si>
  <si>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</si>
  <si>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</si>
  <si>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</si>
  <si>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</si>
  <si>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</si>
  <si>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</si>
  <si>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</si>
  <si>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</si>
  <si>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</si>
  <si>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</si>
  <si>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</si>
  <si>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</si>
  <si>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</si>
  <si>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</si>
  <si>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</si>
  <si>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</si>
  <si>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</si>
  <si>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</si>
  <si>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</si>
  <si>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</si>
  <si>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</si>
  <si>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</si>
  <si>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</si>
  <si>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</si>
  <si>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</si>
  <si>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</si>
  <si>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</si>
  <si>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</si>
  <si>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</si>
  <si>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</si>
  <si>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</si>
  <si>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</si>
  <si>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</si>
  <si>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</si>
  <si>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</si>
  <si>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</si>
  <si>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</si>
  <si>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</si>
  <si>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</si>
  <si>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</si>
  <si>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</si>
  <si>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</si>
  <si>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</si>
  <si>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</si>
  <si>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</si>
  <si>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</si>
  <si>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</si>
  <si>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</si>
  <si>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</si>
  <si>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</si>
  <si>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</si>
  <si>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</si>
  <si>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</si>
  <si>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</si>
  <si>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</si>
  <si>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</si>
  <si>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</si>
  <si>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</si>
  <si>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</si>
  <si>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</si>
  <si>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</si>
  <si>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</si>
  <si>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</si>
  <si>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</si>
  <si>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</si>
  <si>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</si>
  <si>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</si>
  <si>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</si>
  <si>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</si>
  <si>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</si>
  <si>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</si>
  <si>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</si>
  <si>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</si>
  <si>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</si>
  <si>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</si>
  <si>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</si>
  <si>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</si>
  <si>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</si>
  <si>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</si>
  <si>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</si>
  <si>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</si>
  <si>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</si>
  <si>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</si>
  <si>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</si>
  <si>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</si>
  <si>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</si>
  <si>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</si>
  <si>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</si>
  <si>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</si>
  <si>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</si>
  <si>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</si>
  <si>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</si>
  <si>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</si>
  <si>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</si>
  <si>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</si>
  <si>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</si>
  <si>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</si>
  <si>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</si>
  <si>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</si>
  <si>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</si>
  <si>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</si>
  <si>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</si>
  <si>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</si>
  <si>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</si>
  <si>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</si>
  <si>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</si>
  <si>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</si>
  <si>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صادرات ایران</t>
  </si>
  <si>
    <t>فولاد مبارکه اصفهان</t>
  </si>
  <si>
    <t>1396/10/26</t>
  </si>
  <si>
    <t>1400/10/26</t>
  </si>
  <si>
    <t>مشارکت دولتی1-شرایط خاص001026</t>
  </si>
  <si>
    <t>1398/12/25</t>
  </si>
  <si>
    <t>1402/12/25</t>
  </si>
  <si>
    <t>بانک ملت</t>
  </si>
  <si>
    <t>پالایش نفت بندرعباس</t>
  </si>
  <si>
    <t>توسعه‌معادن‌وفلزات‌</t>
  </si>
  <si>
    <t>ملی‌ صنایع‌ مس‌ ایران‌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</si>
  <si>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</si>
  <si>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</si>
  <si>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</si>
  <si>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</si>
  <si>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</si>
  <si>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</si>
  <si>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</si>
  <si>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پالایش نفت اصفهان</t>
  </si>
  <si>
    <t>پالایش نفت تهران</t>
  </si>
  <si>
    <t>تنزیل سود بانک</t>
  </si>
  <si>
    <t>0.00%</t>
  </si>
  <si>
    <t>پتروشیمی پردیس</t>
  </si>
  <si>
    <t>اسنادخزانه-م7بودجه98-000719</t>
  </si>
  <si>
    <t>اسنادخزانه-م21بودجه97-000728</t>
  </si>
  <si>
    <t>0.01%</t>
  </si>
  <si>
    <t>سرمایه‌گذاری در سهام</t>
  </si>
  <si>
    <t>سرمایه‌گذاری در اوراق بهادار</t>
  </si>
  <si>
    <t>درآمد سپرده بانکی</t>
  </si>
  <si>
    <t>1399/05/31</t>
  </si>
  <si>
    <t>فولاد  خوزستان</t>
  </si>
  <si>
    <t>سایپا</t>
  </si>
  <si>
    <t>0.08%</t>
  </si>
  <si>
    <t>زامیاد</t>
  </si>
  <si>
    <t>اسنادخزانه-م6بودجه99-020321</t>
  </si>
  <si>
    <t>1399/08/27</t>
  </si>
  <si>
    <t>1402/03/21</t>
  </si>
  <si>
    <t>موسسه مالی واعتباری نور ملاصدرا</t>
  </si>
  <si>
    <t>0300568761001</t>
  </si>
  <si>
    <t>1396/09/01</t>
  </si>
  <si>
    <t>0201283315002</t>
  </si>
  <si>
    <t>1399/08/18</t>
  </si>
  <si>
    <t>مرابحه عام دولت2-ش.خ سایر0212</t>
  </si>
  <si>
    <t>گسترش‌سرمایه‌گذاری‌ایران‌خودرو</t>
  </si>
  <si>
    <t>0.76%</t>
  </si>
  <si>
    <t>0.09%</t>
  </si>
  <si>
    <t>1399/12/30</t>
  </si>
  <si>
    <t>1398/03/25</t>
  </si>
  <si>
    <t>1400/07/28</t>
  </si>
  <si>
    <t>مشارکت رایان سایپا-3ماهه16%</t>
  </si>
  <si>
    <t>1397/06/05</t>
  </si>
  <si>
    <t>1401/06/05</t>
  </si>
  <si>
    <t>1398/07/16</t>
  </si>
  <si>
    <t>1400/07/19</t>
  </si>
  <si>
    <t>اسنادخزانه-م20بودجه97-000324</t>
  </si>
  <si>
    <t>1398/03/21</t>
  </si>
  <si>
    <t>1400/03/24</t>
  </si>
  <si>
    <t>اسنادخزانه-م8بودجه99-020606</t>
  </si>
  <si>
    <t>1399/09/25</t>
  </si>
  <si>
    <t>1402/06/06</t>
  </si>
  <si>
    <t>2.16%</t>
  </si>
  <si>
    <t>0.21%</t>
  </si>
  <si>
    <t>1.55%</t>
  </si>
  <si>
    <t>-0.49%</t>
  </si>
  <si>
    <t>برای ماه منتهی به 1400/01/31</t>
  </si>
  <si>
    <t>1400/01/31</t>
  </si>
  <si>
    <t>0.32%</t>
  </si>
  <si>
    <t>ح . توسعه‌معادن‌وفلزات‌</t>
  </si>
  <si>
    <t>0.25%</t>
  </si>
  <si>
    <t>0.52%</t>
  </si>
  <si>
    <t>0.59%</t>
  </si>
  <si>
    <t>سرمایه گذاری سیمان تامین</t>
  </si>
  <si>
    <t>1.93%</t>
  </si>
  <si>
    <t>حفاری شمال</t>
  </si>
  <si>
    <t>0.73%</t>
  </si>
  <si>
    <t>0.36%</t>
  </si>
  <si>
    <t>سیمان‌ داراب‌</t>
  </si>
  <si>
    <t>0.46%</t>
  </si>
  <si>
    <t>0.67%</t>
  </si>
  <si>
    <t>باما</t>
  </si>
  <si>
    <t>0.72%</t>
  </si>
  <si>
    <t>پتروشیمی غدیر</t>
  </si>
  <si>
    <t>پلی پروپیلن جم - جم پیلن</t>
  </si>
  <si>
    <t>فرآوری معدنی اپال کانی پارس</t>
  </si>
  <si>
    <t>0.38%</t>
  </si>
  <si>
    <t>فولاد امیرکبیرکاشان</t>
  </si>
  <si>
    <t>0.34%</t>
  </si>
  <si>
    <t>گروه‌صنعتی‌سپاهان‌</t>
  </si>
  <si>
    <t>1.45%</t>
  </si>
  <si>
    <t>پتروشیمی‌ خارک‌</t>
  </si>
  <si>
    <t>0.75%</t>
  </si>
  <si>
    <t>0.71%</t>
  </si>
  <si>
    <t>1.29%</t>
  </si>
  <si>
    <t>3.71%</t>
  </si>
  <si>
    <t>0.42%</t>
  </si>
  <si>
    <t>2.67%</t>
  </si>
  <si>
    <t>22.67%</t>
  </si>
  <si>
    <t>6.40%</t>
  </si>
  <si>
    <t>0.91%</t>
  </si>
  <si>
    <t>اسنادخزانه-م22بودجه97-000428</t>
  </si>
  <si>
    <t>1398/03/26</t>
  </si>
  <si>
    <t>1400/04/28</t>
  </si>
  <si>
    <t>اسنادخزانه-م13بودجه97-000518</t>
  </si>
  <si>
    <t>1397/11/02</t>
  </si>
  <si>
    <t>1400/05/18</t>
  </si>
  <si>
    <t>اسنادخزانه-م2بودجه99-011019</t>
  </si>
  <si>
    <t>1399/06/19</t>
  </si>
  <si>
    <t>1401/10/19</t>
  </si>
  <si>
    <t>0.53%</t>
  </si>
  <si>
    <t>اسنادخزانه-م5بودجه98-000422</t>
  </si>
  <si>
    <t>1398/07/22</t>
  </si>
  <si>
    <t>1400/04/22</t>
  </si>
  <si>
    <t>8.45%</t>
  </si>
  <si>
    <t>1.47%</t>
  </si>
  <si>
    <t>12.91%</t>
  </si>
  <si>
    <t>19.37%</t>
  </si>
  <si>
    <t>-23.61%</t>
  </si>
  <si>
    <t>-20.19%</t>
  </si>
  <si>
    <t>29.33%</t>
  </si>
  <si>
    <t>10.42%</t>
  </si>
  <si>
    <t>-3.97%</t>
  </si>
  <si>
    <t>5.25%</t>
  </si>
  <si>
    <t>-4.25%</t>
  </si>
  <si>
    <t>-1.92%</t>
  </si>
  <si>
    <t>-1.24%</t>
  </si>
  <si>
    <t>-0.93%</t>
  </si>
  <si>
    <t>-4.51%</t>
  </si>
  <si>
    <t>-4.52%</t>
  </si>
  <si>
    <t>-8.10%</t>
  </si>
  <si>
    <t>6.01%</t>
  </si>
  <si>
    <t>-10.23%</t>
  </si>
  <si>
    <t>-1.23%</t>
  </si>
  <si>
    <t>-7.00%</t>
  </si>
  <si>
    <t>-3.64%</t>
  </si>
  <si>
    <t>-2.82%</t>
  </si>
  <si>
    <t>3.38%</t>
  </si>
  <si>
    <t>-5.48%</t>
  </si>
  <si>
    <t>-1.91%</t>
  </si>
  <si>
    <t>سایر درآمدها</t>
  </si>
  <si>
    <t>-52.85%</t>
  </si>
  <si>
    <t>-0.62%</t>
  </si>
  <si>
    <t>84.33%</t>
  </si>
  <si>
    <t>1.00%</t>
  </si>
  <si>
    <t>59.79%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</si>
</sst>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"/>
  <sheetViews>
    <sheetView rightToLeft="1" view="pageBreakPreview" zoomScaleNormal="70" zoomScaleSheetLayoutView="100" workbookViewId="0">
      <selection activeCell="E26" sqref="E26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31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1" ht="30">
      <c r="A4" s="50" t="s">
        <v>192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31" s="14" customFormat="1" ht="25.5">
      <c r="A5" s="55" t="s">
        <v>105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31" s="14" customFormat="1" ht="25.5">
      <c r="A6" s="55" t="s">
        <v>106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8" spans="1:31" ht="30">
      <c r="A8" s="50" t="s">
        <v>2</v>
      </c>
      <c r="C8" s="53" t="s">
        <v>174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193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0" t="s">
        <v>2</v>
      </c>
      <c r="C9" s="54" t="s">
        <v>6</v>
      </c>
      <c r="D9" s="19"/>
      <c r="E9" s="54" t="s">
        <v>7</v>
      </c>
      <c r="F9" s="19"/>
      <c r="G9" s="54" t="s">
        <v>8</v>
      </c>
      <c r="I9" s="50" t="s">
        <v>9</v>
      </c>
      <c r="J9" s="50" t="s">
        <v>9</v>
      </c>
      <c r="K9" s="50" t="s">
        <v>9</v>
      </c>
      <c r="L9" s="19"/>
      <c r="M9" s="50" t="s">
        <v>10</v>
      </c>
      <c r="N9" s="50" t="s">
        <v>10</v>
      </c>
      <c r="O9" s="50" t="s">
        <v>10</v>
      </c>
      <c r="Q9" s="54" t="s">
        <v>6</v>
      </c>
      <c r="R9" s="19"/>
      <c r="S9" s="54" t="s">
        <v>11</v>
      </c>
      <c r="T9" s="19"/>
      <c r="U9" s="54" t="s">
        <v>7</v>
      </c>
      <c r="V9" s="19"/>
      <c r="W9" s="54" t="s">
        <v>8</v>
      </c>
      <c r="X9" s="19"/>
      <c r="Y9" s="51" t="s">
        <v>12</v>
      </c>
    </row>
    <row r="10" spans="1:31" ht="30">
      <c r="A10" s="50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2" t="s">
        <v>12</v>
      </c>
    </row>
    <row r="11" spans="1:31" ht="21">
      <c r="A11" s="3" t="s">
        <v>146</v>
      </c>
      <c r="C11" s="4">
        <v>2700000</v>
      </c>
      <c r="E11" s="4">
        <v>33154003549</v>
      </c>
      <c r="G11" s="4">
        <v>39373326450</v>
      </c>
      <c r="I11" s="4">
        <v>0</v>
      </c>
      <c r="K11" s="4">
        <v>0</v>
      </c>
      <c r="M11" s="4">
        <v>-2480000</v>
      </c>
      <c r="O11" s="4">
        <v>34704870453</v>
      </c>
      <c r="Q11" s="4">
        <v>220000</v>
      </c>
      <c r="S11" s="4">
        <v>11460</v>
      </c>
      <c r="U11" s="4">
        <v>2701437323</v>
      </c>
      <c r="W11" s="4">
        <v>2506198860</v>
      </c>
      <c r="Y11" s="5" t="s">
        <v>194</v>
      </c>
    </row>
    <row r="12" spans="1:31" ht="21">
      <c r="A12" s="3" t="s">
        <v>136</v>
      </c>
      <c r="C12" s="4">
        <v>900000</v>
      </c>
      <c r="E12" s="4">
        <v>22866177864</v>
      </c>
      <c r="G12" s="4">
        <v>26034169500</v>
      </c>
      <c r="I12" s="4">
        <v>0</v>
      </c>
      <c r="K12" s="4">
        <v>0</v>
      </c>
      <c r="M12" s="4">
        <v>-790000</v>
      </c>
      <c r="O12" s="4">
        <v>21683411689</v>
      </c>
      <c r="Q12" s="4">
        <v>110000</v>
      </c>
      <c r="S12" s="4">
        <v>22880</v>
      </c>
      <c r="U12" s="4">
        <v>2794755072</v>
      </c>
      <c r="W12" s="4">
        <v>2501825040</v>
      </c>
      <c r="Y12" s="5" t="s">
        <v>194</v>
      </c>
    </row>
    <row r="13" spans="1:31" ht="21">
      <c r="A13" s="3" t="s">
        <v>161</v>
      </c>
      <c r="C13" s="4">
        <v>2000000</v>
      </c>
      <c r="E13" s="4">
        <v>17853177548</v>
      </c>
      <c r="G13" s="4">
        <v>15705990000</v>
      </c>
      <c r="I13" s="4">
        <v>0</v>
      </c>
      <c r="K13" s="4">
        <v>0</v>
      </c>
      <c r="M13" s="4">
        <v>-200000</v>
      </c>
      <c r="O13" s="4">
        <v>1679944521</v>
      </c>
      <c r="Q13" s="4">
        <v>1800000</v>
      </c>
      <c r="S13" s="4">
        <v>9340</v>
      </c>
      <c r="U13" s="4">
        <v>16067859793</v>
      </c>
      <c r="W13" s="4">
        <v>16711968600</v>
      </c>
      <c r="Y13" s="5" t="s">
        <v>188</v>
      </c>
    </row>
    <row r="14" spans="1:31" ht="21">
      <c r="A14" s="3" t="s">
        <v>159</v>
      </c>
      <c r="C14" s="4">
        <v>9600000</v>
      </c>
      <c r="E14" s="4">
        <v>21560055129</v>
      </c>
      <c r="G14" s="4">
        <v>22521196800</v>
      </c>
      <c r="I14" s="4">
        <v>0</v>
      </c>
      <c r="K14" s="4">
        <v>0</v>
      </c>
      <c r="M14" s="4">
        <v>-9600000</v>
      </c>
      <c r="O14" s="4">
        <v>23475485229</v>
      </c>
      <c r="Q14" s="4">
        <v>0</v>
      </c>
      <c r="S14" s="4">
        <v>0</v>
      </c>
      <c r="U14" s="4">
        <v>0</v>
      </c>
      <c r="W14" s="4">
        <v>0</v>
      </c>
      <c r="Y14" s="5" t="s">
        <v>149</v>
      </c>
    </row>
    <row r="15" spans="1:31" ht="21">
      <c r="A15" s="3" t="s">
        <v>129</v>
      </c>
      <c r="C15" s="4">
        <v>1500000</v>
      </c>
      <c r="E15" s="4">
        <v>17891150948</v>
      </c>
      <c r="G15" s="4">
        <v>21128532750</v>
      </c>
      <c r="I15" s="4">
        <v>0</v>
      </c>
      <c r="K15" s="4">
        <v>0</v>
      </c>
      <c r="M15" s="4">
        <v>-1500000</v>
      </c>
      <c r="O15" s="4">
        <v>20764854194</v>
      </c>
      <c r="Q15" s="4">
        <v>0</v>
      </c>
      <c r="S15" s="4">
        <v>0</v>
      </c>
      <c r="U15" s="4">
        <v>0</v>
      </c>
      <c r="W15" s="4">
        <v>0</v>
      </c>
      <c r="Y15" s="5" t="s">
        <v>149</v>
      </c>
    </row>
    <row r="16" spans="1:31" ht="21">
      <c r="A16" s="3" t="s">
        <v>171</v>
      </c>
      <c r="C16" s="4">
        <v>8000000</v>
      </c>
      <c r="E16" s="4">
        <v>25408388983</v>
      </c>
      <c r="G16" s="4">
        <v>23061960000</v>
      </c>
      <c r="I16" s="4">
        <v>0</v>
      </c>
      <c r="K16" s="4">
        <v>0</v>
      </c>
      <c r="M16" s="4">
        <v>-8000000</v>
      </c>
      <c r="O16" s="4">
        <v>23543080703</v>
      </c>
      <c r="Q16" s="4">
        <v>0</v>
      </c>
      <c r="S16" s="4">
        <v>0</v>
      </c>
      <c r="U16" s="4">
        <v>0</v>
      </c>
      <c r="W16" s="4">
        <v>0</v>
      </c>
      <c r="Y16" s="5" t="s">
        <v>149</v>
      </c>
    </row>
    <row r="17" spans="1:25" ht="21">
      <c r="A17" s="3" t="s">
        <v>195</v>
      </c>
      <c r="C17" s="4">
        <v>0</v>
      </c>
      <c r="E17" s="4">
        <v>0</v>
      </c>
      <c r="G17" s="4">
        <v>0</v>
      </c>
      <c r="I17" s="4">
        <v>101300</v>
      </c>
      <c r="K17" s="4">
        <v>0</v>
      </c>
      <c r="M17" s="4">
        <v>0</v>
      </c>
      <c r="O17" s="4">
        <v>0</v>
      </c>
      <c r="Q17" s="4">
        <v>101300</v>
      </c>
      <c r="S17" s="4">
        <v>6784</v>
      </c>
      <c r="U17" s="4">
        <v>727739200</v>
      </c>
      <c r="W17" s="4">
        <v>683130245.75999999</v>
      </c>
      <c r="Y17" s="5" t="s">
        <v>173</v>
      </c>
    </row>
    <row r="18" spans="1:25" ht="21">
      <c r="A18" s="3" t="s">
        <v>137</v>
      </c>
      <c r="C18" s="4">
        <v>0</v>
      </c>
      <c r="E18" s="4">
        <v>0</v>
      </c>
      <c r="G18" s="4">
        <v>0</v>
      </c>
      <c r="I18" s="4">
        <v>250612</v>
      </c>
      <c r="K18" s="4">
        <v>2779076577</v>
      </c>
      <c r="M18" s="4">
        <v>0</v>
      </c>
      <c r="O18" s="4">
        <v>0</v>
      </c>
      <c r="Q18" s="4">
        <v>250612</v>
      </c>
      <c r="S18" s="4">
        <v>7784</v>
      </c>
      <c r="U18" s="4">
        <v>2051337377</v>
      </c>
      <c r="W18" s="4">
        <v>1939156763.3424001</v>
      </c>
      <c r="Y18" s="5" t="s">
        <v>196</v>
      </c>
    </row>
    <row r="19" spans="1:25" ht="21">
      <c r="A19" s="3" t="s">
        <v>128</v>
      </c>
      <c r="C19" s="4">
        <v>0</v>
      </c>
      <c r="E19" s="4">
        <v>0</v>
      </c>
      <c r="G19" s="4">
        <v>0</v>
      </c>
      <c r="I19" s="4">
        <v>1700000</v>
      </c>
      <c r="K19" s="4">
        <v>4100801971</v>
      </c>
      <c r="M19" s="4">
        <v>0</v>
      </c>
      <c r="O19" s="4">
        <v>0</v>
      </c>
      <c r="Q19" s="4">
        <v>1700000</v>
      </c>
      <c r="S19" s="4">
        <v>2360</v>
      </c>
      <c r="U19" s="4">
        <v>4100801971</v>
      </c>
      <c r="W19" s="4">
        <v>3988128600</v>
      </c>
      <c r="Y19" s="5" t="s">
        <v>197</v>
      </c>
    </row>
    <row r="20" spans="1:25" ht="21">
      <c r="A20" s="3" t="s">
        <v>135</v>
      </c>
      <c r="C20" s="4">
        <v>0</v>
      </c>
      <c r="E20" s="4">
        <v>0</v>
      </c>
      <c r="G20" s="4">
        <v>0</v>
      </c>
      <c r="I20" s="4">
        <v>1100000</v>
      </c>
      <c r="K20" s="4">
        <v>4260950473</v>
      </c>
      <c r="M20" s="4">
        <v>0</v>
      </c>
      <c r="O20" s="4">
        <v>0</v>
      </c>
      <c r="Q20" s="4">
        <v>1100000</v>
      </c>
      <c r="S20" s="4">
        <v>4180</v>
      </c>
      <c r="U20" s="4">
        <v>4260950473</v>
      </c>
      <c r="W20" s="4">
        <v>4570641900</v>
      </c>
      <c r="Y20" s="5" t="s">
        <v>198</v>
      </c>
    </row>
    <row r="21" spans="1:25" ht="21">
      <c r="A21" s="3" t="s">
        <v>199</v>
      </c>
      <c r="C21" s="4">
        <v>0</v>
      </c>
      <c r="E21" s="4">
        <v>0</v>
      </c>
      <c r="G21" s="4">
        <v>0</v>
      </c>
      <c r="I21" s="4">
        <v>1000000</v>
      </c>
      <c r="K21" s="4">
        <v>15023977871</v>
      </c>
      <c r="M21" s="4">
        <v>0</v>
      </c>
      <c r="O21" s="4">
        <v>0</v>
      </c>
      <c r="Q21" s="4">
        <v>1000000</v>
      </c>
      <c r="S21" s="4">
        <v>15000</v>
      </c>
      <c r="U21" s="4">
        <v>15023977871</v>
      </c>
      <c r="W21" s="4">
        <v>14910750000</v>
      </c>
      <c r="Y21" s="5" t="s">
        <v>200</v>
      </c>
    </row>
    <row r="22" spans="1:25" ht="21">
      <c r="A22" s="3" t="s">
        <v>201</v>
      </c>
      <c r="C22" s="4">
        <v>0</v>
      </c>
      <c r="E22" s="4">
        <v>0</v>
      </c>
      <c r="G22" s="4">
        <v>0</v>
      </c>
      <c r="I22" s="4">
        <v>800000</v>
      </c>
      <c r="K22" s="4">
        <v>6163714543</v>
      </c>
      <c r="M22" s="4">
        <v>0</v>
      </c>
      <c r="O22" s="4">
        <v>0</v>
      </c>
      <c r="Q22" s="4">
        <v>800000</v>
      </c>
      <c r="S22" s="4">
        <v>7120</v>
      </c>
      <c r="U22" s="4">
        <v>6163714543</v>
      </c>
      <c r="W22" s="4">
        <v>5662108800</v>
      </c>
      <c r="Y22" s="5" t="s">
        <v>202</v>
      </c>
    </row>
    <row r="23" spans="1:25" ht="21">
      <c r="A23" s="3" t="s">
        <v>147</v>
      </c>
      <c r="C23" s="4">
        <v>0</v>
      </c>
      <c r="E23" s="4">
        <v>0</v>
      </c>
      <c r="G23" s="4">
        <v>0</v>
      </c>
      <c r="I23" s="4">
        <v>300000</v>
      </c>
      <c r="K23" s="4">
        <v>3147918521</v>
      </c>
      <c r="M23" s="4">
        <v>0</v>
      </c>
      <c r="O23" s="4">
        <v>0</v>
      </c>
      <c r="Q23" s="4">
        <v>300000</v>
      </c>
      <c r="S23" s="4">
        <v>9250</v>
      </c>
      <c r="U23" s="4">
        <v>3147918521</v>
      </c>
      <c r="W23" s="4">
        <v>2758488750</v>
      </c>
      <c r="Y23" s="5" t="s">
        <v>203</v>
      </c>
    </row>
    <row r="24" spans="1:25" ht="21">
      <c r="A24" s="3" t="s">
        <v>158</v>
      </c>
      <c r="C24" s="4">
        <v>0</v>
      </c>
      <c r="E24" s="4">
        <v>0</v>
      </c>
      <c r="G24" s="4">
        <v>0</v>
      </c>
      <c r="I24" s="4">
        <v>400000</v>
      </c>
      <c r="K24" s="4">
        <v>6201749833</v>
      </c>
      <c r="M24" s="4">
        <v>0</v>
      </c>
      <c r="O24" s="4">
        <v>0</v>
      </c>
      <c r="Q24" s="4">
        <v>400000</v>
      </c>
      <c r="S24" s="4">
        <v>14760</v>
      </c>
      <c r="U24" s="4">
        <v>6201749833</v>
      </c>
      <c r="W24" s="4">
        <v>5868871200</v>
      </c>
      <c r="Y24" s="5" t="s">
        <v>172</v>
      </c>
    </row>
    <row r="25" spans="1:25" ht="21">
      <c r="A25" s="3" t="s">
        <v>204</v>
      </c>
      <c r="C25" s="4">
        <v>0</v>
      </c>
      <c r="E25" s="4">
        <v>0</v>
      </c>
      <c r="G25" s="4">
        <v>0</v>
      </c>
      <c r="I25" s="4">
        <v>180000</v>
      </c>
      <c r="K25" s="4">
        <v>2992574492</v>
      </c>
      <c r="M25" s="4">
        <v>0</v>
      </c>
      <c r="O25" s="4">
        <v>0</v>
      </c>
      <c r="Q25" s="4">
        <v>180000</v>
      </c>
      <c r="S25" s="4">
        <v>19800</v>
      </c>
      <c r="U25" s="4">
        <v>2992574492</v>
      </c>
      <c r="W25" s="4">
        <v>3542794200</v>
      </c>
      <c r="Y25" s="5" t="s">
        <v>205</v>
      </c>
    </row>
    <row r="26" spans="1:25" ht="21">
      <c r="A26" s="3" t="s">
        <v>138</v>
      </c>
      <c r="C26" s="4">
        <v>0</v>
      </c>
      <c r="E26" s="4">
        <v>0</v>
      </c>
      <c r="G26" s="4">
        <v>0</v>
      </c>
      <c r="I26" s="4">
        <v>460000</v>
      </c>
      <c r="K26" s="4">
        <v>6094450343</v>
      </c>
      <c r="M26" s="4">
        <v>0</v>
      </c>
      <c r="O26" s="4">
        <v>0</v>
      </c>
      <c r="Q26" s="4">
        <v>460000</v>
      </c>
      <c r="S26" s="4">
        <v>11280</v>
      </c>
      <c r="U26" s="4">
        <v>6094450343</v>
      </c>
      <c r="W26" s="4">
        <v>5157926640</v>
      </c>
      <c r="Y26" s="5" t="s">
        <v>206</v>
      </c>
    </row>
    <row r="27" spans="1:25" ht="21">
      <c r="A27" s="3" t="s">
        <v>207</v>
      </c>
      <c r="C27" s="4">
        <v>0</v>
      </c>
      <c r="E27" s="4">
        <v>0</v>
      </c>
      <c r="G27" s="4">
        <v>0</v>
      </c>
      <c r="I27" s="4">
        <v>440000</v>
      </c>
      <c r="K27" s="4">
        <v>6221967954</v>
      </c>
      <c r="M27" s="4">
        <v>0</v>
      </c>
      <c r="O27" s="4">
        <v>0</v>
      </c>
      <c r="Q27" s="4">
        <v>440000</v>
      </c>
      <c r="S27" s="4">
        <v>12760</v>
      </c>
      <c r="U27" s="4">
        <v>6221967954</v>
      </c>
      <c r="W27" s="4">
        <v>5580994320</v>
      </c>
      <c r="Y27" s="5" t="s">
        <v>208</v>
      </c>
    </row>
    <row r="28" spans="1:25" ht="21">
      <c r="A28" s="3" t="s">
        <v>209</v>
      </c>
      <c r="C28" s="4">
        <v>0</v>
      </c>
      <c r="E28" s="4">
        <v>0</v>
      </c>
      <c r="G28" s="4">
        <v>0</v>
      </c>
      <c r="I28" s="4">
        <v>175000</v>
      </c>
      <c r="K28" s="4">
        <v>12199144520</v>
      </c>
      <c r="M28" s="4">
        <v>0</v>
      </c>
      <c r="O28" s="4">
        <v>0</v>
      </c>
      <c r="Q28" s="4">
        <v>175000</v>
      </c>
      <c r="S28" s="4">
        <v>69122</v>
      </c>
      <c r="U28" s="4">
        <v>12199144520</v>
      </c>
      <c r="W28" s="4">
        <v>12024376717.5</v>
      </c>
      <c r="Y28" s="5" t="s">
        <v>190</v>
      </c>
    </row>
    <row r="29" spans="1:25" ht="21">
      <c r="A29" s="3" t="s">
        <v>210</v>
      </c>
      <c r="C29" s="4">
        <v>0</v>
      </c>
      <c r="E29" s="4">
        <v>0</v>
      </c>
      <c r="G29" s="4">
        <v>0</v>
      </c>
      <c r="I29" s="4">
        <v>75000</v>
      </c>
      <c r="K29" s="4">
        <v>6065171408</v>
      </c>
      <c r="M29" s="4">
        <v>0</v>
      </c>
      <c r="O29" s="4">
        <v>0</v>
      </c>
      <c r="Q29" s="4">
        <v>75000</v>
      </c>
      <c r="S29" s="4">
        <v>79000</v>
      </c>
      <c r="U29" s="4">
        <v>6065171408</v>
      </c>
      <c r="W29" s="4">
        <v>5889746250</v>
      </c>
      <c r="Y29" s="5" t="s">
        <v>172</v>
      </c>
    </row>
    <row r="30" spans="1:25" ht="21">
      <c r="A30" s="3" t="s">
        <v>211</v>
      </c>
      <c r="C30" s="4">
        <v>0</v>
      </c>
      <c r="E30" s="4">
        <v>0</v>
      </c>
      <c r="G30" s="4">
        <v>0</v>
      </c>
      <c r="I30" s="4">
        <v>175000</v>
      </c>
      <c r="K30" s="4">
        <v>3028557598</v>
      </c>
      <c r="M30" s="4">
        <v>0</v>
      </c>
      <c r="O30" s="4">
        <v>0</v>
      </c>
      <c r="Q30" s="4">
        <v>175000</v>
      </c>
      <c r="S30" s="4">
        <v>16920</v>
      </c>
      <c r="U30" s="4">
        <v>3028557598</v>
      </c>
      <c r="W30" s="4">
        <v>2943382050</v>
      </c>
      <c r="Y30" s="5" t="s">
        <v>212</v>
      </c>
    </row>
    <row r="31" spans="1:25" ht="21">
      <c r="A31" s="3" t="s">
        <v>213</v>
      </c>
      <c r="C31" s="4">
        <v>0</v>
      </c>
      <c r="E31" s="4">
        <v>0</v>
      </c>
      <c r="G31" s="4">
        <v>0</v>
      </c>
      <c r="I31" s="4">
        <v>47000</v>
      </c>
      <c r="K31" s="4">
        <v>3058775910</v>
      </c>
      <c r="M31" s="4">
        <v>0</v>
      </c>
      <c r="O31" s="4">
        <v>0</v>
      </c>
      <c r="Q31" s="4">
        <v>47000</v>
      </c>
      <c r="S31" s="4">
        <v>56620</v>
      </c>
      <c r="U31" s="4">
        <v>3058775910</v>
      </c>
      <c r="W31" s="4">
        <v>2645306217</v>
      </c>
      <c r="Y31" s="5" t="s">
        <v>214</v>
      </c>
    </row>
    <row r="32" spans="1:25" ht="21">
      <c r="A32" s="3" t="s">
        <v>215</v>
      </c>
      <c r="C32" s="4">
        <v>0</v>
      </c>
      <c r="E32" s="4">
        <v>0</v>
      </c>
      <c r="G32" s="4">
        <v>0</v>
      </c>
      <c r="I32" s="4">
        <v>300000</v>
      </c>
      <c r="K32" s="4">
        <v>11963091439</v>
      </c>
      <c r="M32" s="4">
        <v>0</v>
      </c>
      <c r="O32" s="4">
        <v>0</v>
      </c>
      <c r="Q32" s="4">
        <v>300000</v>
      </c>
      <c r="S32" s="4">
        <v>37630</v>
      </c>
      <c r="U32" s="4">
        <v>11963091439</v>
      </c>
      <c r="W32" s="4">
        <v>11221830450</v>
      </c>
      <c r="Y32" s="5" t="s">
        <v>216</v>
      </c>
    </row>
    <row r="33" spans="1:25" ht="21">
      <c r="A33" s="3" t="s">
        <v>217</v>
      </c>
      <c r="C33" s="4">
        <v>0</v>
      </c>
      <c r="E33" s="4">
        <v>0</v>
      </c>
      <c r="G33" s="4">
        <v>0</v>
      </c>
      <c r="I33" s="4">
        <v>130000</v>
      </c>
      <c r="K33" s="4">
        <v>6034694993</v>
      </c>
      <c r="M33" s="4">
        <v>0</v>
      </c>
      <c r="O33" s="4">
        <v>0</v>
      </c>
      <c r="Q33" s="4">
        <v>130000</v>
      </c>
      <c r="S33" s="4">
        <v>44700</v>
      </c>
      <c r="U33" s="4">
        <v>6034694993</v>
      </c>
      <c r="W33" s="4">
        <v>5776424550</v>
      </c>
      <c r="Y33" s="5" t="s">
        <v>218</v>
      </c>
    </row>
    <row r="34" spans="1:25" ht="21">
      <c r="A34" s="3" t="s">
        <v>150</v>
      </c>
      <c r="C34" s="4">
        <v>0</v>
      </c>
      <c r="E34" s="4">
        <v>0</v>
      </c>
      <c r="G34" s="4">
        <v>0</v>
      </c>
      <c r="I34" s="4">
        <v>58000</v>
      </c>
      <c r="K34" s="4">
        <v>5942389417</v>
      </c>
      <c r="M34" s="4">
        <v>0</v>
      </c>
      <c r="O34" s="4">
        <v>0</v>
      </c>
      <c r="Q34" s="4">
        <v>58000</v>
      </c>
      <c r="S34" s="4">
        <v>95910</v>
      </c>
      <c r="U34" s="4">
        <v>5942389417</v>
      </c>
      <c r="W34" s="4">
        <v>5529681459</v>
      </c>
      <c r="Y34" s="5" t="s">
        <v>219</v>
      </c>
    </row>
    <row r="35" spans="1:25" ht="21.75" thickBot="1">
      <c r="A35" s="3" t="s">
        <v>97</v>
      </c>
      <c r="C35" s="7">
        <f>SUM(C11:C34)</f>
        <v>24700000</v>
      </c>
      <c r="E35" s="7">
        <f>SUM(E11:E34)</f>
        <v>138732954021</v>
      </c>
      <c r="G35" s="7">
        <f>SUM(G11:G34)</f>
        <v>147825175500</v>
      </c>
      <c r="I35" s="7">
        <f>SUM(I11:I34)</f>
        <v>7691912</v>
      </c>
      <c r="K35" s="7">
        <f>SUM(K11:K34)</f>
        <v>105279007863</v>
      </c>
      <c r="M35" s="7">
        <f>SUM(M11:M34)</f>
        <v>-22570000</v>
      </c>
      <c r="O35" s="7">
        <f>SUM(O11:O34)</f>
        <v>125851646789</v>
      </c>
      <c r="Q35" s="7">
        <f>SUM(Q11:Q34)</f>
        <v>9821912</v>
      </c>
      <c r="S35" s="7">
        <f>SUM(S11:S34)</f>
        <v>554660</v>
      </c>
      <c r="U35" s="7">
        <f>SUM(U11:U34)</f>
        <v>126843060051</v>
      </c>
      <c r="W35" s="7">
        <f>SUM(W11:W34)</f>
        <v>122413731612.6024</v>
      </c>
      <c r="Y35" s="8">
        <f>SUM(Y11:Y34)</f>
        <v>0</v>
      </c>
    </row>
    <row r="36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2"/>
    </row>
    <row r="7" spans="1:17" ht="30">
      <c r="A7" s="54" t="s">
        <v>2</v>
      </c>
      <c r="C7" s="53" t="s">
        <v>74</v>
      </c>
      <c r="D7" s="53" t="s">
        <v>74</v>
      </c>
      <c r="E7" s="53" t="s">
        <v>74</v>
      </c>
      <c r="F7" s="53" t="s">
        <v>74</v>
      </c>
      <c r="G7" s="53" t="s">
        <v>74</v>
      </c>
      <c r="H7" s="53" t="s">
        <v>74</v>
      </c>
      <c r="I7" s="53" t="s">
        <v>74</v>
      </c>
      <c r="K7" s="53" t="s">
        <v>75</v>
      </c>
      <c r="L7" s="53" t="s">
        <v>75</v>
      </c>
      <c r="M7" s="53" t="s">
        <v>75</v>
      </c>
      <c r="N7" s="53" t="s">
        <v>75</v>
      </c>
      <c r="O7" s="53" t="s">
        <v>75</v>
      </c>
      <c r="P7" s="53" t="s">
        <v>75</v>
      </c>
      <c r="Q7" s="53" t="s">
        <v>75</v>
      </c>
    </row>
    <row r="8" spans="1:17" ht="30">
      <c r="A8" s="53" t="s">
        <v>2</v>
      </c>
      <c r="C8" s="53" t="s">
        <v>6</v>
      </c>
      <c r="D8" s="19"/>
      <c r="E8" s="53" t="s">
        <v>88</v>
      </c>
      <c r="F8" s="19"/>
      <c r="G8" s="53" t="s">
        <v>89</v>
      </c>
      <c r="H8" s="19"/>
      <c r="I8" s="67" t="s">
        <v>91</v>
      </c>
      <c r="K8" s="53" t="s">
        <v>6</v>
      </c>
      <c r="L8" s="19"/>
      <c r="M8" s="53" t="s">
        <v>88</v>
      </c>
      <c r="N8" s="19"/>
      <c r="O8" s="53" t="s">
        <v>89</v>
      </c>
      <c r="P8" s="19"/>
      <c r="Q8" s="67" t="s">
        <v>91</v>
      </c>
    </row>
    <row r="9" spans="1:17">
      <c r="A9" s="2" t="s">
        <v>146</v>
      </c>
      <c r="C9" s="38">
        <v>2480000</v>
      </c>
      <c r="E9" s="38">
        <v>34704870453</v>
      </c>
      <c r="G9" s="38">
        <v>36165129330</v>
      </c>
      <c r="I9" s="43">
        <v>-1460258877</v>
      </c>
      <c r="K9" s="38">
        <v>2480000</v>
      </c>
      <c r="M9" s="38">
        <v>34704870453</v>
      </c>
      <c r="O9" s="38">
        <v>36165129330</v>
      </c>
      <c r="Q9" s="43">
        <v>-1460258877</v>
      </c>
    </row>
    <row r="10" spans="1:17">
      <c r="A10" s="19" t="s">
        <v>136</v>
      </c>
      <c r="B10" s="19"/>
      <c r="C10" s="20">
        <v>790000</v>
      </c>
      <c r="D10" s="19"/>
      <c r="E10" s="20">
        <v>21683411689</v>
      </c>
      <c r="F10" s="19"/>
      <c r="G10" s="20">
        <v>22852215403</v>
      </c>
      <c r="H10" s="19"/>
      <c r="I10" s="31">
        <v>-1168803714</v>
      </c>
      <c r="J10" s="19"/>
      <c r="K10" s="20">
        <v>790000</v>
      </c>
      <c r="L10" s="19"/>
      <c r="M10" s="20">
        <v>21683411689</v>
      </c>
      <c r="N10" s="19"/>
      <c r="O10" s="20">
        <v>22852215403</v>
      </c>
      <c r="P10" s="19"/>
      <c r="Q10" s="31">
        <v>-1168803714</v>
      </c>
    </row>
    <row r="11" spans="1:17">
      <c r="A11" s="19" t="s">
        <v>161</v>
      </c>
      <c r="B11" s="19"/>
      <c r="C11" s="20">
        <v>200000</v>
      </c>
      <c r="D11" s="19"/>
      <c r="E11" s="20">
        <v>1679944521</v>
      </c>
      <c r="F11" s="19"/>
      <c r="G11" s="20">
        <v>1570599009</v>
      </c>
      <c r="H11" s="19"/>
      <c r="I11" s="31">
        <v>109345512</v>
      </c>
      <c r="J11" s="19"/>
      <c r="K11" s="20">
        <v>200000</v>
      </c>
      <c r="L11" s="19"/>
      <c r="M11" s="20">
        <v>1679944521</v>
      </c>
      <c r="N11" s="19"/>
      <c r="O11" s="20">
        <v>1570599009</v>
      </c>
      <c r="P11" s="19"/>
      <c r="Q11" s="31">
        <v>109345512</v>
      </c>
    </row>
    <row r="12" spans="1:17">
      <c r="A12" s="19" t="s">
        <v>159</v>
      </c>
      <c r="B12" s="19"/>
      <c r="C12" s="20">
        <v>9600000</v>
      </c>
      <c r="D12" s="19"/>
      <c r="E12" s="20">
        <v>23475485229</v>
      </c>
      <c r="F12" s="19"/>
      <c r="G12" s="20">
        <v>22521196800</v>
      </c>
      <c r="H12" s="19"/>
      <c r="I12" s="31">
        <v>954288429</v>
      </c>
      <c r="J12" s="19"/>
      <c r="K12" s="20">
        <v>9600000</v>
      </c>
      <c r="L12" s="19"/>
      <c r="M12" s="20">
        <v>23475485229</v>
      </c>
      <c r="N12" s="19"/>
      <c r="O12" s="20">
        <v>22521196800</v>
      </c>
      <c r="P12" s="19"/>
      <c r="Q12" s="31">
        <v>954288429</v>
      </c>
    </row>
    <row r="13" spans="1:17">
      <c r="A13" s="19" t="s">
        <v>129</v>
      </c>
      <c r="B13" s="19"/>
      <c r="C13" s="20">
        <v>1500000</v>
      </c>
      <c r="D13" s="19"/>
      <c r="E13" s="20">
        <v>20764854194</v>
      </c>
      <c r="F13" s="19"/>
      <c r="G13" s="20">
        <v>21128532750</v>
      </c>
      <c r="H13" s="19"/>
      <c r="I13" s="31">
        <v>-363678556</v>
      </c>
      <c r="J13" s="19"/>
      <c r="K13" s="20">
        <v>1500000</v>
      </c>
      <c r="L13" s="19"/>
      <c r="M13" s="20">
        <v>20764854194</v>
      </c>
      <c r="N13" s="19"/>
      <c r="O13" s="20">
        <v>21128532750</v>
      </c>
      <c r="P13" s="19"/>
      <c r="Q13" s="31">
        <v>-363678556</v>
      </c>
    </row>
    <row r="14" spans="1:17">
      <c r="A14" s="19" t="s">
        <v>171</v>
      </c>
      <c r="B14" s="19"/>
      <c r="C14" s="20">
        <v>8000000</v>
      </c>
      <c r="D14" s="19"/>
      <c r="E14" s="20">
        <v>23543080703</v>
      </c>
      <c r="F14" s="19"/>
      <c r="G14" s="20">
        <v>23061960000</v>
      </c>
      <c r="H14" s="19"/>
      <c r="I14" s="31">
        <v>481120703</v>
      </c>
      <c r="J14" s="19"/>
      <c r="K14" s="20">
        <v>8000000</v>
      </c>
      <c r="L14" s="19"/>
      <c r="M14" s="20">
        <v>23543080703</v>
      </c>
      <c r="N14" s="19"/>
      <c r="O14" s="20">
        <v>23061960000</v>
      </c>
      <c r="P14" s="19"/>
      <c r="Q14" s="31">
        <v>481120703</v>
      </c>
    </row>
    <row r="15" spans="1:17">
      <c r="A15" s="19" t="s">
        <v>237</v>
      </c>
      <c r="B15" s="19"/>
      <c r="C15" s="20">
        <v>100</v>
      </c>
      <c r="D15" s="19"/>
      <c r="E15" s="20">
        <v>95352116</v>
      </c>
      <c r="F15" s="19"/>
      <c r="G15" s="20">
        <v>94917199</v>
      </c>
      <c r="H15" s="19"/>
      <c r="I15" s="31">
        <v>434917</v>
      </c>
      <c r="J15" s="19"/>
      <c r="K15" s="20">
        <v>100</v>
      </c>
      <c r="L15" s="19"/>
      <c r="M15" s="20">
        <v>95352116</v>
      </c>
      <c r="N15" s="19"/>
      <c r="O15" s="20">
        <v>94917199</v>
      </c>
      <c r="P15" s="19"/>
      <c r="Q15" s="31">
        <v>434917</v>
      </c>
    </row>
    <row r="16" spans="1:17">
      <c r="A16" s="19" t="s">
        <v>233</v>
      </c>
      <c r="B16" s="19"/>
      <c r="C16" s="20">
        <v>14200</v>
      </c>
      <c r="D16" s="19"/>
      <c r="E16" s="20">
        <v>10023894042</v>
      </c>
      <c r="F16" s="19"/>
      <c r="G16" s="20">
        <v>10068586289</v>
      </c>
      <c r="H16" s="19"/>
      <c r="I16" s="31">
        <v>-44692247</v>
      </c>
      <c r="J16" s="19"/>
      <c r="K16" s="20">
        <v>14200</v>
      </c>
      <c r="L16" s="19"/>
      <c r="M16" s="20">
        <v>10023894042</v>
      </c>
      <c r="N16" s="19"/>
      <c r="O16" s="20">
        <v>10068586289</v>
      </c>
      <c r="P16" s="19"/>
      <c r="Q16" s="31">
        <v>-44692247</v>
      </c>
    </row>
    <row r="17" spans="1:17">
      <c r="A17" s="19" t="s">
        <v>162</v>
      </c>
      <c r="B17" s="19"/>
      <c r="C17" s="20">
        <v>25000</v>
      </c>
      <c r="D17" s="19"/>
      <c r="E17" s="20">
        <v>18621624220</v>
      </c>
      <c r="F17" s="19"/>
      <c r="G17" s="20">
        <v>17412043495</v>
      </c>
      <c r="H17" s="19"/>
      <c r="I17" s="31">
        <v>1209580725</v>
      </c>
      <c r="J17" s="19"/>
      <c r="K17" s="20">
        <v>25000</v>
      </c>
      <c r="L17" s="19"/>
      <c r="M17" s="20">
        <v>18621624220</v>
      </c>
      <c r="N17" s="19"/>
      <c r="O17" s="20">
        <v>17412043495</v>
      </c>
      <c r="P17" s="19"/>
      <c r="Q17" s="31">
        <v>1209580725</v>
      </c>
    </row>
    <row r="18" spans="1:17" ht="19.5" thickBot="1">
      <c r="A18" s="2" t="s">
        <v>97</v>
      </c>
      <c r="C18" s="41">
        <f>SUM(C9:C17)</f>
        <v>22609300</v>
      </c>
      <c r="E18" s="41">
        <f>SUM(E9:E17)</f>
        <v>154592517167</v>
      </c>
      <c r="G18" s="41">
        <f>SUM(G9:G17)</f>
        <v>154875180275</v>
      </c>
      <c r="I18" s="45">
        <f>SUM(I9:I17)</f>
        <v>-282663108</v>
      </c>
      <c r="K18" s="41">
        <f>SUM(K9:K17)</f>
        <v>22609300</v>
      </c>
      <c r="M18" s="41">
        <f>SUM(M9:M17)</f>
        <v>154592517167</v>
      </c>
      <c r="O18" s="41">
        <f>SUM(O9:O17)</f>
        <v>154875180275</v>
      </c>
      <c r="Q18" s="45">
        <f>SUM(Q9:Q17)</f>
        <v>-282663108</v>
      </c>
    </row>
    <row r="19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4"/>
  <sheetViews>
    <sheetView rightToLeft="1" view="pageBreakPreview" topLeftCell="A8" zoomScaleNormal="100" zoomScaleSheetLayoutView="100" workbookViewId="0">
      <selection activeCell="U33" sqref="U33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30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14" customFormat="1" ht="25.5">
      <c r="A5" s="55" t="s">
        <v>116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7" spans="1:21" ht="30.75" thickBot="1">
      <c r="A7" s="54" t="s">
        <v>2</v>
      </c>
      <c r="C7" s="57" t="s">
        <v>74</v>
      </c>
      <c r="D7" s="57" t="s">
        <v>74</v>
      </c>
      <c r="E7" s="57" t="s">
        <v>74</v>
      </c>
      <c r="F7" s="57" t="s">
        <v>74</v>
      </c>
      <c r="G7" s="57" t="s">
        <v>74</v>
      </c>
      <c r="H7" s="57" t="s">
        <v>74</v>
      </c>
      <c r="I7" s="57" t="s">
        <v>74</v>
      </c>
      <c r="J7" s="57" t="s">
        <v>74</v>
      </c>
      <c r="K7" s="57" t="s">
        <v>74</v>
      </c>
      <c r="M7" s="57" t="s">
        <v>75</v>
      </c>
      <c r="N7" s="57" t="s">
        <v>75</v>
      </c>
      <c r="O7" s="57" t="s">
        <v>75</v>
      </c>
      <c r="P7" s="57" t="s">
        <v>75</v>
      </c>
      <c r="Q7" s="57" t="s">
        <v>75</v>
      </c>
      <c r="R7" s="57" t="s">
        <v>75</v>
      </c>
      <c r="S7" s="57" t="s">
        <v>75</v>
      </c>
      <c r="T7" s="57" t="s">
        <v>75</v>
      </c>
      <c r="U7" s="57" t="s">
        <v>75</v>
      </c>
    </row>
    <row r="8" spans="1:21" ht="30.75" thickBot="1">
      <c r="A8" s="57" t="s">
        <v>2</v>
      </c>
      <c r="C8" s="63" t="s">
        <v>92</v>
      </c>
      <c r="D8" s="25"/>
      <c r="E8" s="63" t="s">
        <v>93</v>
      </c>
      <c r="F8" s="25"/>
      <c r="G8" s="63" t="s">
        <v>94</v>
      </c>
      <c r="H8" s="25"/>
      <c r="I8" s="63" t="s">
        <v>42</v>
      </c>
      <c r="J8" s="12"/>
      <c r="K8" s="56" t="s">
        <v>95</v>
      </c>
      <c r="M8" s="56" t="s">
        <v>92</v>
      </c>
      <c r="N8" s="12"/>
      <c r="O8" s="56" t="s">
        <v>93</v>
      </c>
      <c r="P8" s="12"/>
      <c r="Q8" s="56" t="s">
        <v>94</v>
      </c>
      <c r="R8" s="12"/>
      <c r="S8" s="63" t="s">
        <v>42</v>
      </c>
      <c r="T8" s="12"/>
      <c r="U8" s="56" t="s">
        <v>95</v>
      </c>
    </row>
    <row r="9" spans="1:21" ht="21">
      <c r="A9" s="3" t="s">
        <v>146</v>
      </c>
      <c r="C9" s="43">
        <v>0</v>
      </c>
      <c r="E9" s="43">
        <v>-701998260</v>
      </c>
      <c r="G9" s="43">
        <v>-1460258877</v>
      </c>
      <c r="I9" s="43">
        <v>-2162257137</v>
      </c>
      <c r="K9" s="39" t="s">
        <v>244</v>
      </c>
      <c r="M9" s="38">
        <v>0</v>
      </c>
      <c r="O9" s="38">
        <v>-701998260</v>
      </c>
      <c r="Q9" s="38">
        <v>-1460258877</v>
      </c>
      <c r="S9" s="43">
        <v>-2162257137</v>
      </c>
      <c r="U9" s="39" t="s">
        <v>244</v>
      </c>
    </row>
    <row r="10" spans="1:21" ht="21">
      <c r="A10" s="46" t="s">
        <v>136</v>
      </c>
      <c r="B10" s="19"/>
      <c r="C10" s="31">
        <v>0</v>
      </c>
      <c r="D10" s="31"/>
      <c r="E10" s="31">
        <v>-680129057</v>
      </c>
      <c r="F10" s="31"/>
      <c r="G10" s="31">
        <v>-1168803714</v>
      </c>
      <c r="H10" s="31"/>
      <c r="I10" s="31">
        <v>-1848932771</v>
      </c>
      <c r="J10" s="19"/>
      <c r="K10" s="32" t="s">
        <v>245</v>
      </c>
      <c r="L10" s="19"/>
      <c r="M10" s="20">
        <v>0</v>
      </c>
      <c r="N10" s="19"/>
      <c r="O10" s="20">
        <v>-680129057</v>
      </c>
      <c r="P10" s="19"/>
      <c r="Q10" s="20">
        <v>-1168803714</v>
      </c>
      <c r="R10" s="19"/>
      <c r="S10" s="31">
        <v>-1848932771</v>
      </c>
      <c r="T10" s="19"/>
      <c r="U10" s="32" t="s">
        <v>245</v>
      </c>
    </row>
    <row r="11" spans="1:21" ht="21">
      <c r="A11" s="3" t="s">
        <v>161</v>
      </c>
      <c r="C11" s="31">
        <v>0</v>
      </c>
      <c r="E11" s="31">
        <v>2576577609</v>
      </c>
      <c r="F11" s="31"/>
      <c r="G11" s="31">
        <v>109345512</v>
      </c>
      <c r="H11" s="31"/>
      <c r="I11" s="31">
        <v>2685923121</v>
      </c>
      <c r="J11" s="19"/>
      <c r="K11" s="32" t="s">
        <v>246</v>
      </c>
      <c r="L11" s="19"/>
      <c r="M11" s="20">
        <v>0</v>
      </c>
      <c r="N11" s="19"/>
      <c r="O11" s="20">
        <v>2576577609</v>
      </c>
      <c r="P11" s="19"/>
      <c r="Q11" s="20">
        <v>109345512</v>
      </c>
      <c r="R11" s="19"/>
      <c r="S11" s="31">
        <v>2685923121</v>
      </c>
      <c r="T11" s="19"/>
      <c r="U11" s="32" t="s">
        <v>246</v>
      </c>
    </row>
    <row r="12" spans="1:21" ht="21">
      <c r="A12" s="46" t="s">
        <v>159</v>
      </c>
      <c r="B12" s="19"/>
      <c r="C12" s="31">
        <v>0</v>
      </c>
      <c r="D12" s="31"/>
      <c r="E12" s="31">
        <v>0</v>
      </c>
      <c r="F12" s="31"/>
      <c r="G12" s="31">
        <v>954288429</v>
      </c>
      <c r="H12" s="31"/>
      <c r="I12" s="31">
        <v>954288429</v>
      </c>
      <c r="J12" s="19"/>
      <c r="K12" s="32" t="s">
        <v>247</v>
      </c>
      <c r="L12" s="19"/>
      <c r="M12" s="20">
        <v>0</v>
      </c>
      <c r="N12" s="19"/>
      <c r="O12" s="20">
        <v>0</v>
      </c>
      <c r="P12" s="19"/>
      <c r="Q12" s="20">
        <v>954288429</v>
      </c>
      <c r="R12" s="19"/>
      <c r="S12" s="31">
        <v>954288429</v>
      </c>
      <c r="T12" s="19"/>
      <c r="U12" s="32" t="s">
        <v>247</v>
      </c>
    </row>
    <row r="13" spans="1:21" ht="21">
      <c r="A13" s="3" t="s">
        <v>129</v>
      </c>
      <c r="C13" s="31">
        <v>0</v>
      </c>
      <c r="E13" s="31">
        <v>0</v>
      </c>
      <c r="F13" s="31"/>
      <c r="G13" s="31">
        <v>-363678556</v>
      </c>
      <c r="H13" s="31"/>
      <c r="I13" s="31">
        <v>-363678556</v>
      </c>
      <c r="J13" s="19"/>
      <c r="K13" s="32" t="s">
        <v>248</v>
      </c>
      <c r="L13" s="19"/>
      <c r="M13" s="20">
        <v>0</v>
      </c>
      <c r="N13" s="19"/>
      <c r="O13" s="20">
        <v>0</v>
      </c>
      <c r="P13" s="19"/>
      <c r="Q13" s="20">
        <v>-363678556</v>
      </c>
      <c r="R13" s="19"/>
      <c r="S13" s="31">
        <v>-363678556</v>
      </c>
      <c r="T13" s="19"/>
      <c r="U13" s="32" t="s">
        <v>248</v>
      </c>
    </row>
    <row r="14" spans="1:21" ht="21">
      <c r="A14" s="3" t="s">
        <v>171</v>
      </c>
      <c r="C14" s="31">
        <v>0</v>
      </c>
      <c r="E14" s="31">
        <v>0</v>
      </c>
      <c r="F14" s="31"/>
      <c r="G14" s="31">
        <v>481120703</v>
      </c>
      <c r="H14" s="31"/>
      <c r="I14" s="31">
        <v>481120703</v>
      </c>
      <c r="J14" s="19"/>
      <c r="K14" s="32" t="s">
        <v>249</v>
      </c>
      <c r="L14" s="19"/>
      <c r="M14" s="20">
        <v>0</v>
      </c>
      <c r="N14" s="19"/>
      <c r="O14" s="20">
        <v>0</v>
      </c>
      <c r="P14" s="19"/>
      <c r="Q14" s="20">
        <v>481120703</v>
      </c>
      <c r="R14" s="19"/>
      <c r="S14" s="31">
        <v>481120703</v>
      </c>
      <c r="T14" s="19"/>
      <c r="U14" s="32" t="s">
        <v>249</v>
      </c>
    </row>
    <row r="15" spans="1:21" ht="21">
      <c r="A15" s="3" t="s">
        <v>195</v>
      </c>
      <c r="C15" s="31">
        <v>0</v>
      </c>
      <c r="E15" s="31">
        <v>-44608954</v>
      </c>
      <c r="F15" s="31"/>
      <c r="G15" s="31">
        <v>0</v>
      </c>
      <c r="H15" s="31"/>
      <c r="I15" s="31">
        <v>-44608954</v>
      </c>
      <c r="J15" s="19"/>
      <c r="K15" s="32" t="s">
        <v>191</v>
      </c>
      <c r="L15" s="19"/>
      <c r="M15" s="20">
        <v>0</v>
      </c>
      <c r="N15" s="19"/>
      <c r="O15" s="20">
        <v>-44608954</v>
      </c>
      <c r="P15" s="19"/>
      <c r="Q15" s="20">
        <v>0</v>
      </c>
      <c r="R15" s="19"/>
      <c r="S15" s="31">
        <v>-44608954</v>
      </c>
      <c r="T15" s="19"/>
      <c r="U15" s="32" t="s">
        <v>191</v>
      </c>
    </row>
    <row r="16" spans="1:21" ht="21">
      <c r="A16" s="3" t="s">
        <v>147</v>
      </c>
      <c r="C16" s="31">
        <v>0</v>
      </c>
      <c r="E16" s="31">
        <v>-389429771</v>
      </c>
      <c r="F16" s="31"/>
      <c r="G16" s="31">
        <v>0</v>
      </c>
      <c r="H16" s="31"/>
      <c r="I16" s="31">
        <v>-389429771</v>
      </c>
      <c r="J16" s="19"/>
      <c r="K16" s="32" t="s">
        <v>250</v>
      </c>
      <c r="L16" s="19"/>
      <c r="M16" s="20">
        <v>0</v>
      </c>
      <c r="N16" s="19"/>
      <c r="O16" s="20">
        <v>-389429771</v>
      </c>
      <c r="P16" s="19"/>
      <c r="Q16" s="20">
        <v>0</v>
      </c>
      <c r="R16" s="19"/>
      <c r="S16" s="31">
        <v>-389429771</v>
      </c>
      <c r="T16" s="19"/>
      <c r="U16" s="32" t="s">
        <v>250</v>
      </c>
    </row>
    <row r="17" spans="1:21" ht="21">
      <c r="A17" s="3" t="s">
        <v>210</v>
      </c>
      <c r="C17" s="31">
        <v>0</v>
      </c>
      <c r="E17" s="31">
        <v>-175425158</v>
      </c>
      <c r="F17" s="31"/>
      <c r="G17" s="31">
        <v>0</v>
      </c>
      <c r="H17" s="31"/>
      <c r="I17" s="31">
        <v>-175425158</v>
      </c>
      <c r="J17" s="19"/>
      <c r="K17" s="32" t="s">
        <v>251</v>
      </c>
      <c r="L17" s="19"/>
      <c r="M17" s="20">
        <v>0</v>
      </c>
      <c r="N17" s="19"/>
      <c r="O17" s="20">
        <v>-175425158</v>
      </c>
      <c r="P17" s="19"/>
      <c r="Q17" s="20">
        <v>0</v>
      </c>
      <c r="R17" s="19"/>
      <c r="S17" s="31">
        <v>-175425158</v>
      </c>
      <c r="T17" s="19"/>
      <c r="U17" s="32" t="s">
        <v>251</v>
      </c>
    </row>
    <row r="18" spans="1:21" ht="21">
      <c r="A18" s="3" t="s">
        <v>199</v>
      </c>
      <c r="C18" s="31">
        <v>0</v>
      </c>
      <c r="E18" s="31">
        <v>-113227871</v>
      </c>
      <c r="F18" s="31"/>
      <c r="G18" s="31">
        <v>0</v>
      </c>
      <c r="H18" s="31"/>
      <c r="I18" s="31">
        <v>-113227871</v>
      </c>
      <c r="J18" s="19"/>
      <c r="K18" s="32" t="s">
        <v>252</v>
      </c>
      <c r="L18" s="19"/>
      <c r="M18" s="20">
        <v>0</v>
      </c>
      <c r="N18" s="19"/>
      <c r="O18" s="20">
        <v>-113227871</v>
      </c>
      <c r="P18" s="19"/>
      <c r="Q18" s="20">
        <v>0</v>
      </c>
      <c r="R18" s="19"/>
      <c r="S18" s="31">
        <v>-113227871</v>
      </c>
      <c r="T18" s="19"/>
      <c r="U18" s="32" t="s">
        <v>252</v>
      </c>
    </row>
    <row r="19" spans="1:21" ht="21">
      <c r="A19" s="3" t="s">
        <v>211</v>
      </c>
      <c r="C19" s="31">
        <v>0</v>
      </c>
      <c r="E19" s="31">
        <v>-85175548</v>
      </c>
      <c r="F19" s="31"/>
      <c r="G19" s="31">
        <v>0</v>
      </c>
      <c r="H19" s="31"/>
      <c r="I19" s="31">
        <v>-85175548</v>
      </c>
      <c r="J19" s="19"/>
      <c r="K19" s="32" t="s">
        <v>253</v>
      </c>
      <c r="L19" s="19"/>
      <c r="M19" s="20">
        <v>0</v>
      </c>
      <c r="N19" s="19"/>
      <c r="O19" s="20">
        <v>-85175548</v>
      </c>
      <c r="P19" s="19"/>
      <c r="Q19" s="20">
        <v>0</v>
      </c>
      <c r="R19" s="19"/>
      <c r="S19" s="31">
        <v>-85175548</v>
      </c>
      <c r="T19" s="19"/>
      <c r="U19" s="32" t="s">
        <v>253</v>
      </c>
    </row>
    <row r="20" spans="1:21" ht="21">
      <c r="A20" s="3" t="s">
        <v>150</v>
      </c>
      <c r="C20" s="31">
        <v>0</v>
      </c>
      <c r="E20" s="31">
        <v>-412707958</v>
      </c>
      <c r="F20" s="31"/>
      <c r="G20" s="31">
        <v>0</v>
      </c>
      <c r="H20" s="31"/>
      <c r="I20" s="31">
        <v>-412707958</v>
      </c>
      <c r="J20" s="19"/>
      <c r="K20" s="32" t="s">
        <v>254</v>
      </c>
      <c r="L20" s="19"/>
      <c r="M20" s="20">
        <v>0</v>
      </c>
      <c r="N20" s="19"/>
      <c r="O20" s="20">
        <v>-412707958</v>
      </c>
      <c r="P20" s="19"/>
      <c r="Q20" s="20">
        <v>0</v>
      </c>
      <c r="R20" s="19"/>
      <c r="S20" s="31">
        <v>-412707958</v>
      </c>
      <c r="T20" s="19"/>
      <c r="U20" s="32" t="s">
        <v>254</v>
      </c>
    </row>
    <row r="21" spans="1:21" ht="21">
      <c r="A21" s="3" t="s">
        <v>213</v>
      </c>
      <c r="C21" s="31">
        <v>0</v>
      </c>
      <c r="E21" s="31">
        <v>-413469693</v>
      </c>
      <c r="F21" s="31"/>
      <c r="G21" s="31">
        <v>0</v>
      </c>
      <c r="H21" s="31"/>
      <c r="I21" s="31">
        <v>-413469693</v>
      </c>
      <c r="J21" s="19"/>
      <c r="K21" s="32" t="s">
        <v>255</v>
      </c>
      <c r="L21" s="19"/>
      <c r="M21" s="20">
        <v>0</v>
      </c>
      <c r="N21" s="19"/>
      <c r="O21" s="20">
        <v>-413469693</v>
      </c>
      <c r="P21" s="19"/>
      <c r="Q21" s="20">
        <v>0</v>
      </c>
      <c r="R21" s="19"/>
      <c r="S21" s="31">
        <v>-413469693</v>
      </c>
      <c r="T21" s="19"/>
      <c r="U21" s="32" t="s">
        <v>255</v>
      </c>
    </row>
    <row r="22" spans="1:21" ht="21">
      <c r="A22" s="3" t="s">
        <v>215</v>
      </c>
      <c r="C22" s="31">
        <v>0</v>
      </c>
      <c r="E22" s="31">
        <v>-741260989</v>
      </c>
      <c r="F22" s="31"/>
      <c r="G22" s="31">
        <v>0</v>
      </c>
      <c r="H22" s="31"/>
      <c r="I22" s="31">
        <v>-741260989</v>
      </c>
      <c r="J22" s="19"/>
      <c r="K22" s="32" t="s">
        <v>256</v>
      </c>
      <c r="L22" s="19"/>
      <c r="M22" s="20">
        <v>0</v>
      </c>
      <c r="N22" s="19"/>
      <c r="O22" s="20">
        <v>-741260989</v>
      </c>
      <c r="P22" s="19"/>
      <c r="Q22" s="20">
        <v>0</v>
      </c>
      <c r="R22" s="19"/>
      <c r="S22" s="31">
        <v>-741260989</v>
      </c>
      <c r="T22" s="19"/>
      <c r="U22" s="32" t="s">
        <v>256</v>
      </c>
    </row>
    <row r="23" spans="1:21" ht="21">
      <c r="A23" s="3" t="s">
        <v>204</v>
      </c>
      <c r="C23" s="31">
        <v>0</v>
      </c>
      <c r="E23" s="31">
        <v>550219708</v>
      </c>
      <c r="F23" s="31"/>
      <c r="G23" s="31">
        <v>0</v>
      </c>
      <c r="H23" s="31"/>
      <c r="I23" s="31">
        <v>550219708</v>
      </c>
      <c r="J23" s="19"/>
      <c r="K23" s="32" t="s">
        <v>257</v>
      </c>
      <c r="L23" s="19"/>
      <c r="M23" s="20">
        <v>0</v>
      </c>
      <c r="N23" s="19"/>
      <c r="O23" s="20">
        <v>550219708</v>
      </c>
      <c r="P23" s="19"/>
      <c r="Q23" s="20">
        <v>0</v>
      </c>
      <c r="R23" s="19"/>
      <c r="S23" s="31">
        <v>550219708</v>
      </c>
      <c r="T23" s="19"/>
      <c r="U23" s="32" t="s">
        <v>257</v>
      </c>
    </row>
    <row r="24" spans="1:21" ht="21">
      <c r="A24" s="3" t="s">
        <v>138</v>
      </c>
      <c r="C24" s="31">
        <v>0</v>
      </c>
      <c r="E24" s="31">
        <v>-936523703</v>
      </c>
      <c r="F24" s="31"/>
      <c r="G24" s="31">
        <v>0</v>
      </c>
      <c r="H24" s="31"/>
      <c r="I24" s="31">
        <v>-936523703</v>
      </c>
      <c r="J24" s="19"/>
      <c r="K24" s="32" t="s">
        <v>258</v>
      </c>
      <c r="L24" s="19"/>
      <c r="M24" s="20">
        <v>0</v>
      </c>
      <c r="N24" s="19"/>
      <c r="O24" s="20">
        <v>-936523703</v>
      </c>
      <c r="P24" s="19"/>
      <c r="Q24" s="20">
        <v>0</v>
      </c>
      <c r="R24" s="19"/>
      <c r="S24" s="31">
        <v>-936523703</v>
      </c>
      <c r="T24" s="19"/>
      <c r="U24" s="32" t="s">
        <v>258</v>
      </c>
    </row>
    <row r="25" spans="1:21" ht="21">
      <c r="A25" s="3" t="s">
        <v>137</v>
      </c>
      <c r="C25" s="31">
        <v>0</v>
      </c>
      <c r="E25" s="31">
        <v>-112180613</v>
      </c>
      <c r="F25" s="31"/>
      <c r="G25" s="31">
        <v>0</v>
      </c>
      <c r="H25" s="31"/>
      <c r="I25" s="31">
        <v>-112180613</v>
      </c>
      <c r="J25" s="19"/>
      <c r="K25" s="32" t="s">
        <v>259</v>
      </c>
      <c r="L25" s="19"/>
      <c r="M25" s="20">
        <v>0</v>
      </c>
      <c r="N25" s="19"/>
      <c r="O25" s="20">
        <v>-112180613</v>
      </c>
      <c r="P25" s="19"/>
      <c r="Q25" s="20">
        <v>0</v>
      </c>
      <c r="R25" s="19"/>
      <c r="S25" s="31">
        <v>-112180613</v>
      </c>
      <c r="T25" s="19"/>
      <c r="U25" s="32" t="s">
        <v>259</v>
      </c>
    </row>
    <row r="26" spans="1:21" ht="21">
      <c r="A26" s="46" t="s">
        <v>207</v>
      </c>
      <c r="B26" s="19"/>
      <c r="C26" s="31">
        <v>0</v>
      </c>
      <c r="D26" s="31"/>
      <c r="E26" s="31">
        <v>-640973634</v>
      </c>
      <c r="F26" s="31"/>
      <c r="G26" s="31">
        <v>0</v>
      </c>
      <c r="H26" s="31"/>
      <c r="I26" s="31">
        <v>-640973634</v>
      </c>
      <c r="J26" s="19"/>
      <c r="K26" s="32" t="s">
        <v>260</v>
      </c>
      <c r="L26" s="19"/>
      <c r="M26" s="20">
        <v>0</v>
      </c>
      <c r="N26" s="19"/>
      <c r="O26" s="20">
        <v>-640973634</v>
      </c>
      <c r="P26" s="19"/>
      <c r="Q26" s="20">
        <v>0</v>
      </c>
      <c r="R26" s="19"/>
      <c r="S26" s="31">
        <v>-640973634</v>
      </c>
      <c r="T26" s="19"/>
      <c r="U26" s="32" t="s">
        <v>260</v>
      </c>
    </row>
    <row r="27" spans="1:21" ht="21">
      <c r="A27" s="3" t="s">
        <v>158</v>
      </c>
      <c r="C27" s="31">
        <v>0</v>
      </c>
      <c r="E27" s="31">
        <v>-332878633</v>
      </c>
      <c r="F27" s="31"/>
      <c r="G27" s="31">
        <v>0</v>
      </c>
      <c r="H27" s="31"/>
      <c r="I27" s="31">
        <v>-332878633</v>
      </c>
      <c r="J27" s="19"/>
      <c r="K27" s="32" t="s">
        <v>261</v>
      </c>
      <c r="L27" s="19"/>
      <c r="M27" s="20">
        <v>0</v>
      </c>
      <c r="N27" s="19"/>
      <c r="O27" s="20">
        <v>-332878633</v>
      </c>
      <c r="P27" s="19"/>
      <c r="Q27" s="20">
        <v>0</v>
      </c>
      <c r="R27" s="19"/>
      <c r="S27" s="31">
        <v>-332878633</v>
      </c>
      <c r="T27" s="19"/>
      <c r="U27" s="32" t="s">
        <v>261</v>
      </c>
    </row>
    <row r="28" spans="1:21" ht="21">
      <c r="A28" s="46" t="s">
        <v>217</v>
      </c>
      <c r="B28" s="19"/>
      <c r="C28" s="31">
        <v>0</v>
      </c>
      <c r="D28" s="31"/>
      <c r="E28" s="31">
        <v>-258270443</v>
      </c>
      <c r="F28" s="31"/>
      <c r="G28" s="31">
        <v>0</v>
      </c>
      <c r="H28" s="31"/>
      <c r="I28" s="31">
        <v>-258270443</v>
      </c>
      <c r="J28" s="19"/>
      <c r="K28" s="32" t="s">
        <v>262</v>
      </c>
      <c r="L28" s="19"/>
      <c r="M28" s="20">
        <v>0</v>
      </c>
      <c r="N28" s="19"/>
      <c r="O28" s="20">
        <v>-258270443</v>
      </c>
      <c r="P28" s="19"/>
      <c r="Q28" s="20">
        <v>0</v>
      </c>
      <c r="R28" s="19"/>
      <c r="S28" s="31">
        <v>-258270443</v>
      </c>
      <c r="T28" s="19"/>
      <c r="U28" s="32" t="s">
        <v>262</v>
      </c>
    </row>
    <row r="29" spans="1:21" ht="21">
      <c r="A29" s="3" t="s">
        <v>135</v>
      </c>
      <c r="C29" s="31">
        <v>0</v>
      </c>
      <c r="E29" s="31">
        <v>309691427</v>
      </c>
      <c r="F29" s="31"/>
      <c r="G29" s="31">
        <v>0</v>
      </c>
      <c r="H29" s="31"/>
      <c r="I29" s="31">
        <v>309691427</v>
      </c>
      <c r="J29" s="19"/>
      <c r="K29" s="32" t="s">
        <v>263</v>
      </c>
      <c r="L29" s="19"/>
      <c r="M29" s="20">
        <v>0</v>
      </c>
      <c r="N29" s="19"/>
      <c r="O29" s="20">
        <v>309691427</v>
      </c>
      <c r="P29" s="19"/>
      <c r="Q29" s="20">
        <v>0</v>
      </c>
      <c r="R29" s="19"/>
      <c r="S29" s="31">
        <v>309691427</v>
      </c>
      <c r="T29" s="19"/>
      <c r="U29" s="32" t="s">
        <v>263</v>
      </c>
    </row>
    <row r="30" spans="1:21" ht="21">
      <c r="A30" s="3" t="s">
        <v>128</v>
      </c>
      <c r="C30" s="31">
        <v>0</v>
      </c>
      <c r="E30" s="31">
        <v>-112673371</v>
      </c>
      <c r="F30" s="31"/>
      <c r="G30" s="31">
        <v>0</v>
      </c>
      <c r="H30" s="31"/>
      <c r="I30" s="31">
        <v>-112673371</v>
      </c>
      <c r="J30" s="19"/>
      <c r="K30" s="32" t="s">
        <v>259</v>
      </c>
      <c r="L30" s="19"/>
      <c r="M30" s="20">
        <v>0</v>
      </c>
      <c r="N30" s="19"/>
      <c r="O30" s="20">
        <v>-112673371</v>
      </c>
      <c r="P30" s="19"/>
      <c r="Q30" s="20">
        <v>0</v>
      </c>
      <c r="R30" s="19"/>
      <c r="S30" s="31">
        <v>-112673371</v>
      </c>
      <c r="T30" s="19"/>
      <c r="U30" s="32" t="s">
        <v>259</v>
      </c>
    </row>
    <row r="31" spans="1:21" ht="21">
      <c r="A31" s="3" t="s">
        <v>201</v>
      </c>
      <c r="C31" s="31">
        <v>0</v>
      </c>
      <c r="E31" s="31">
        <v>-501605743</v>
      </c>
      <c r="F31" s="31"/>
      <c r="G31" s="31">
        <v>0</v>
      </c>
      <c r="H31" s="31"/>
      <c r="I31" s="31">
        <v>-501605743</v>
      </c>
      <c r="J31" s="19"/>
      <c r="K31" s="32" t="s">
        <v>264</v>
      </c>
      <c r="L31" s="19"/>
      <c r="M31" s="20">
        <v>0</v>
      </c>
      <c r="N31" s="19"/>
      <c r="O31" s="20">
        <v>-501605743</v>
      </c>
      <c r="P31" s="19"/>
      <c r="Q31" s="20">
        <v>0</v>
      </c>
      <c r="R31" s="19"/>
      <c r="S31" s="31">
        <v>-501605743</v>
      </c>
      <c r="T31" s="19"/>
      <c r="U31" s="32" t="s">
        <v>264</v>
      </c>
    </row>
    <row r="32" spans="1:21" ht="21">
      <c r="A32" s="3" t="s">
        <v>209</v>
      </c>
      <c r="C32" s="31">
        <v>0</v>
      </c>
      <c r="E32" s="31">
        <v>-174767802</v>
      </c>
      <c r="F32" s="31"/>
      <c r="G32" s="31">
        <v>0</v>
      </c>
      <c r="H32" s="31"/>
      <c r="I32" s="31">
        <v>-174767802</v>
      </c>
      <c r="J32" s="19"/>
      <c r="K32" s="32" t="s">
        <v>265</v>
      </c>
      <c r="L32" s="19"/>
      <c r="M32" s="20">
        <v>0</v>
      </c>
      <c r="N32" s="19"/>
      <c r="O32" s="20">
        <v>-174767802</v>
      </c>
      <c r="P32" s="19"/>
      <c r="Q32" s="20">
        <v>0</v>
      </c>
      <c r="R32" s="19"/>
      <c r="S32" s="31">
        <v>-174767802</v>
      </c>
      <c r="T32" s="19"/>
      <c r="U32" s="32" t="s">
        <v>265</v>
      </c>
    </row>
    <row r="33" spans="1:21" ht="21.75" thickBot="1">
      <c r="A33" s="3" t="s">
        <v>97</v>
      </c>
      <c r="C33" s="23">
        <f>SUM(C9:C32)</f>
        <v>0</v>
      </c>
      <c r="E33" s="23">
        <f>SUM(E9:E32)</f>
        <v>-3390818457</v>
      </c>
      <c r="G33" s="23">
        <f>SUM(G9:G32)</f>
        <v>-1447986503</v>
      </c>
      <c r="I33" s="23">
        <f>SUM(I9:I32)</f>
        <v>-4838804960</v>
      </c>
      <c r="K33" s="8">
        <f>SUM(K9:K32)</f>
        <v>0</v>
      </c>
      <c r="M33" s="7">
        <f>SUM(M9:M32)</f>
        <v>0</v>
      </c>
      <c r="O33" s="7">
        <f>SUM(O9:O32)</f>
        <v>-3390818457</v>
      </c>
      <c r="Q33" s="7">
        <f>SUM(Q9:Q32)</f>
        <v>-1447986503</v>
      </c>
      <c r="S33" s="23">
        <f>SUM(S9:S32)</f>
        <v>-4838804960</v>
      </c>
      <c r="U33" s="8">
        <f>SUM(U9:U32)</f>
        <v>0</v>
      </c>
    </row>
    <row r="34" spans="1:21" ht="19.5" thickTop="1"/>
  </sheetData>
  <sortState ref="A9:U46">
    <sortCondition descending="1" ref="S9:S46"/>
  </sortState>
  <mergeCells count="17"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8" customFormat="1" ht="25.5">
      <c r="A5" s="55" t="s">
        <v>117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7" spans="1:17" ht="30.75" thickBot="1">
      <c r="A7" s="54" t="s">
        <v>76</v>
      </c>
      <c r="C7" s="57" t="s">
        <v>74</v>
      </c>
      <c r="D7" s="57" t="s">
        <v>74</v>
      </c>
      <c r="E7" s="57" t="s">
        <v>74</v>
      </c>
      <c r="F7" s="57" t="s">
        <v>74</v>
      </c>
      <c r="G7" s="57" t="s">
        <v>74</v>
      </c>
      <c r="H7" s="57" t="s">
        <v>74</v>
      </c>
      <c r="I7" s="57" t="s">
        <v>74</v>
      </c>
      <c r="K7" s="57" t="s">
        <v>75</v>
      </c>
      <c r="L7" s="57" t="s">
        <v>75</v>
      </c>
      <c r="M7" s="57" t="s">
        <v>75</v>
      </c>
      <c r="N7" s="57" t="s">
        <v>75</v>
      </c>
      <c r="O7" s="57" t="s">
        <v>75</v>
      </c>
      <c r="P7" s="57" t="s">
        <v>75</v>
      </c>
      <c r="Q7" s="57" t="s">
        <v>75</v>
      </c>
    </row>
    <row r="8" spans="1:17" ht="30.75" thickBot="1">
      <c r="A8" s="57" t="s">
        <v>76</v>
      </c>
      <c r="C8" s="56" t="s">
        <v>96</v>
      </c>
      <c r="D8" s="12"/>
      <c r="E8" s="56" t="s">
        <v>93</v>
      </c>
      <c r="F8" s="12"/>
      <c r="G8" s="56" t="s">
        <v>94</v>
      </c>
      <c r="H8" s="12"/>
      <c r="I8" s="56" t="s">
        <v>97</v>
      </c>
      <c r="K8" s="56" t="s">
        <v>96</v>
      </c>
      <c r="L8" s="12"/>
      <c r="M8" s="63" t="s">
        <v>93</v>
      </c>
      <c r="N8" s="12"/>
      <c r="O8" s="56" t="s">
        <v>94</v>
      </c>
      <c r="P8" s="12"/>
      <c r="Q8" s="56" t="s">
        <v>97</v>
      </c>
    </row>
    <row r="9" spans="1:17">
      <c r="A9" s="2" t="s">
        <v>237</v>
      </c>
      <c r="C9" s="43">
        <v>0</v>
      </c>
      <c r="E9" s="43">
        <v>0</v>
      </c>
      <c r="G9" s="43">
        <v>434917</v>
      </c>
      <c r="I9" s="43">
        <v>434917</v>
      </c>
      <c r="K9" s="43">
        <v>0</v>
      </c>
      <c r="M9" s="43">
        <v>0</v>
      </c>
      <c r="O9" s="43">
        <v>434917</v>
      </c>
      <c r="Q9" s="43">
        <v>434917</v>
      </c>
    </row>
    <row r="10" spans="1:17">
      <c r="A10" s="19" t="s">
        <v>233</v>
      </c>
      <c r="B10" s="19"/>
      <c r="C10" s="31">
        <v>0</v>
      </c>
      <c r="D10" s="19"/>
      <c r="E10" s="31">
        <v>-6076787</v>
      </c>
      <c r="F10" s="19"/>
      <c r="G10" s="31">
        <v>-44692247</v>
      </c>
      <c r="H10" s="19"/>
      <c r="I10" s="31">
        <v>-50769034</v>
      </c>
      <c r="J10" s="19"/>
      <c r="K10" s="31">
        <v>0</v>
      </c>
      <c r="L10" s="19"/>
      <c r="M10" s="31">
        <v>-6076787</v>
      </c>
      <c r="N10" s="19"/>
      <c r="O10" s="31">
        <v>-44692247</v>
      </c>
      <c r="P10" s="19"/>
      <c r="Q10" s="31">
        <v>-50769034</v>
      </c>
    </row>
    <row r="11" spans="1:17">
      <c r="A11" s="19" t="s">
        <v>162</v>
      </c>
      <c r="B11" s="19"/>
      <c r="C11" s="31">
        <v>0</v>
      </c>
      <c r="D11" s="19"/>
      <c r="E11" s="31">
        <v>0</v>
      </c>
      <c r="F11" s="19"/>
      <c r="G11" s="31">
        <v>1209580725</v>
      </c>
      <c r="H11" s="19"/>
      <c r="I11" s="31">
        <v>1209580725</v>
      </c>
      <c r="J11" s="19"/>
      <c r="K11" s="31">
        <v>0</v>
      </c>
      <c r="L11" s="19"/>
      <c r="M11" s="31">
        <v>0</v>
      </c>
      <c r="N11" s="19"/>
      <c r="O11" s="31">
        <v>1209580725</v>
      </c>
      <c r="P11" s="19"/>
      <c r="Q11" s="31">
        <v>1209580725</v>
      </c>
    </row>
    <row r="12" spans="1:17">
      <c r="A12" s="19" t="s">
        <v>170</v>
      </c>
      <c r="B12" s="19"/>
      <c r="C12" s="31">
        <v>2380906057</v>
      </c>
      <c r="D12" s="19"/>
      <c r="E12" s="31">
        <v>3359391000</v>
      </c>
      <c r="F12" s="19"/>
      <c r="G12" s="31">
        <v>0</v>
      </c>
      <c r="H12" s="19"/>
      <c r="I12" s="31">
        <v>5740297057</v>
      </c>
      <c r="J12" s="19"/>
      <c r="K12" s="31">
        <v>2380906057</v>
      </c>
      <c r="L12" s="19"/>
      <c r="M12" s="31">
        <v>3359391000</v>
      </c>
      <c r="N12" s="19"/>
      <c r="O12" s="31">
        <v>0</v>
      </c>
      <c r="P12" s="19"/>
      <c r="Q12" s="31">
        <v>5740297057</v>
      </c>
    </row>
    <row r="13" spans="1:17">
      <c r="A13" s="19" t="s">
        <v>177</v>
      </c>
      <c r="B13" s="19"/>
      <c r="C13" s="31">
        <v>98922649</v>
      </c>
      <c r="D13" s="19"/>
      <c r="E13" s="31">
        <v>70080556</v>
      </c>
      <c r="F13" s="19"/>
      <c r="G13" s="31">
        <v>0</v>
      </c>
      <c r="H13" s="19"/>
      <c r="I13" s="31">
        <v>169003205</v>
      </c>
      <c r="J13" s="19"/>
      <c r="K13" s="31">
        <v>98922649</v>
      </c>
      <c r="L13" s="19"/>
      <c r="M13" s="31">
        <v>70080556</v>
      </c>
      <c r="N13" s="19"/>
      <c r="O13" s="31">
        <v>0</v>
      </c>
      <c r="P13" s="19"/>
      <c r="Q13" s="31">
        <v>169003205</v>
      </c>
    </row>
    <row r="14" spans="1:17">
      <c r="A14" s="19" t="s">
        <v>132</v>
      </c>
      <c r="B14" s="19"/>
      <c r="C14" s="31">
        <v>711968751</v>
      </c>
      <c r="D14" s="19"/>
      <c r="E14" s="31">
        <v>-1033864</v>
      </c>
      <c r="F14" s="19"/>
      <c r="G14" s="31">
        <v>0</v>
      </c>
      <c r="H14" s="19"/>
      <c r="I14" s="31">
        <v>710934887</v>
      </c>
      <c r="J14" s="19"/>
      <c r="K14" s="31">
        <v>711968751</v>
      </c>
      <c r="L14" s="19"/>
      <c r="M14" s="31">
        <v>-1033864</v>
      </c>
      <c r="N14" s="19"/>
      <c r="O14" s="31">
        <v>0</v>
      </c>
      <c r="P14" s="19"/>
      <c r="Q14" s="31">
        <v>710934887</v>
      </c>
    </row>
    <row r="15" spans="1:17">
      <c r="A15" s="19" t="s">
        <v>230</v>
      </c>
      <c r="B15" s="19"/>
      <c r="C15" s="31">
        <v>0</v>
      </c>
      <c r="D15" s="19"/>
      <c r="E15" s="31">
        <v>731210</v>
      </c>
      <c r="F15" s="19"/>
      <c r="G15" s="31">
        <v>0</v>
      </c>
      <c r="H15" s="19"/>
      <c r="I15" s="31">
        <v>731210</v>
      </c>
      <c r="J15" s="19"/>
      <c r="K15" s="31">
        <v>0</v>
      </c>
      <c r="L15" s="19"/>
      <c r="M15" s="31">
        <v>731210</v>
      </c>
      <c r="N15" s="19"/>
      <c r="O15" s="31">
        <v>0</v>
      </c>
      <c r="P15" s="19"/>
      <c r="Q15" s="31">
        <v>731210</v>
      </c>
    </row>
    <row r="16" spans="1:17">
      <c r="A16" s="19" t="s">
        <v>182</v>
      </c>
      <c r="B16" s="19"/>
      <c r="C16" s="31">
        <v>0</v>
      </c>
      <c r="D16" s="19"/>
      <c r="E16" s="31">
        <v>183780484</v>
      </c>
      <c r="F16" s="19"/>
      <c r="G16" s="31">
        <v>0</v>
      </c>
      <c r="H16" s="19"/>
      <c r="I16" s="31">
        <v>183780484</v>
      </c>
      <c r="J16" s="19"/>
      <c r="K16" s="31">
        <v>0</v>
      </c>
      <c r="L16" s="19"/>
      <c r="M16" s="31">
        <v>183780484</v>
      </c>
      <c r="N16" s="19"/>
      <c r="O16" s="31">
        <v>0</v>
      </c>
      <c r="P16" s="19"/>
      <c r="Q16" s="31">
        <v>183780484</v>
      </c>
    </row>
    <row r="17" spans="1:17">
      <c r="A17" s="19" t="s">
        <v>152</v>
      </c>
      <c r="B17" s="19"/>
      <c r="C17" s="31">
        <v>0</v>
      </c>
      <c r="D17" s="19"/>
      <c r="E17" s="31">
        <v>-551262558</v>
      </c>
      <c r="F17" s="19"/>
      <c r="G17" s="31">
        <v>0</v>
      </c>
      <c r="H17" s="19"/>
      <c r="I17" s="31">
        <v>-551262558</v>
      </c>
      <c r="J17" s="19"/>
      <c r="K17" s="31">
        <v>0</v>
      </c>
      <c r="L17" s="19"/>
      <c r="M17" s="31">
        <v>-551262558</v>
      </c>
      <c r="N17" s="19"/>
      <c r="O17" s="31">
        <v>0</v>
      </c>
      <c r="P17" s="19"/>
      <c r="Q17" s="31">
        <v>-551262558</v>
      </c>
    </row>
    <row r="18" spans="1:17">
      <c r="A18" s="19" t="s">
        <v>227</v>
      </c>
      <c r="B18" s="19"/>
      <c r="C18" s="31">
        <v>0</v>
      </c>
      <c r="D18" s="19"/>
      <c r="E18" s="31">
        <v>12624621</v>
      </c>
      <c r="F18" s="19"/>
      <c r="G18" s="31">
        <v>0</v>
      </c>
      <c r="H18" s="19"/>
      <c r="I18" s="31">
        <v>12624621</v>
      </c>
      <c r="J18" s="19"/>
      <c r="K18" s="31">
        <v>0</v>
      </c>
      <c r="L18" s="19"/>
      <c r="M18" s="31">
        <v>12624621</v>
      </c>
      <c r="N18" s="19"/>
      <c r="O18" s="31">
        <v>0</v>
      </c>
      <c r="P18" s="19"/>
      <c r="Q18" s="31">
        <v>12624621</v>
      </c>
    </row>
    <row r="19" spans="1:17">
      <c r="A19" s="19" t="s">
        <v>151</v>
      </c>
      <c r="B19" s="19"/>
      <c r="C19" s="31">
        <v>0</v>
      </c>
      <c r="D19" s="19"/>
      <c r="E19" s="31">
        <v>50304480</v>
      </c>
      <c r="F19" s="19"/>
      <c r="G19" s="31">
        <v>0</v>
      </c>
      <c r="H19" s="19"/>
      <c r="I19" s="31">
        <v>50304480</v>
      </c>
      <c r="J19" s="19"/>
      <c r="K19" s="31">
        <v>0</v>
      </c>
      <c r="L19" s="19"/>
      <c r="M19" s="31">
        <v>50304480</v>
      </c>
      <c r="N19" s="19"/>
      <c r="O19" s="31">
        <v>0</v>
      </c>
      <c r="P19" s="19"/>
      <c r="Q19" s="31">
        <v>50304480</v>
      </c>
    </row>
    <row r="20" spans="1:17">
      <c r="A20" s="19" t="s">
        <v>185</v>
      </c>
      <c r="B20" s="19"/>
      <c r="C20" s="31">
        <v>0</v>
      </c>
      <c r="D20" s="19"/>
      <c r="E20" s="31">
        <v>246165146</v>
      </c>
      <c r="F20" s="19"/>
      <c r="G20" s="31">
        <v>0</v>
      </c>
      <c r="H20" s="19"/>
      <c r="I20" s="31">
        <v>246165146</v>
      </c>
      <c r="J20" s="19"/>
      <c r="K20" s="31">
        <v>0</v>
      </c>
      <c r="L20" s="19"/>
      <c r="M20" s="31">
        <v>246165146</v>
      </c>
      <c r="N20" s="19"/>
      <c r="O20" s="31">
        <v>0</v>
      </c>
      <c r="P20" s="19"/>
      <c r="Q20" s="31">
        <v>246165146</v>
      </c>
    </row>
    <row r="21" spans="1:17" ht="19.5" thickBot="1">
      <c r="A21" s="2" t="s">
        <v>97</v>
      </c>
      <c r="C21" s="23">
        <f>SUM(C9:C20)</f>
        <v>3191797457</v>
      </c>
      <c r="E21" s="23">
        <f>SUM(E9:E20)</f>
        <v>3364704288</v>
      </c>
      <c r="G21" s="23">
        <f>SUM(G9:G20)</f>
        <v>1165323395</v>
      </c>
      <c r="I21" s="23">
        <f>SUM(I9:I20)</f>
        <v>7721825140</v>
      </c>
      <c r="K21" s="23">
        <f>SUM(K9:K20)</f>
        <v>3191797457</v>
      </c>
      <c r="M21" s="23">
        <f>SUM(M9:M20)</f>
        <v>3364704288</v>
      </c>
      <c r="O21" s="23">
        <f>SUM(O9:O20)</f>
        <v>1165323395</v>
      </c>
      <c r="Q21" s="23">
        <f>SUM(Q9:Q20)</f>
        <v>7721825140</v>
      </c>
    </row>
    <row r="2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rightToLeft="1" view="pageBreakPreview" zoomScaleNormal="100" zoomScaleSheetLayoutView="100" workbookViewId="0">
      <selection activeCell="D17" sqref="D17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0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s="14" customFormat="1" ht="25.5">
      <c r="A5" s="55" t="s">
        <v>118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7" spans="1:12" ht="30.75" thickBot="1">
      <c r="A7" s="57" t="s">
        <v>98</v>
      </c>
      <c r="B7" s="57" t="s">
        <v>98</v>
      </c>
      <c r="C7" s="57" t="s">
        <v>98</v>
      </c>
      <c r="E7" s="57" t="s">
        <v>74</v>
      </c>
      <c r="F7" s="57" t="s">
        <v>74</v>
      </c>
      <c r="G7" s="57" t="s">
        <v>74</v>
      </c>
      <c r="I7" s="57" t="s">
        <v>75</v>
      </c>
      <c r="J7" s="57" t="s">
        <v>75</v>
      </c>
      <c r="K7" s="57" t="s">
        <v>75</v>
      </c>
    </row>
    <row r="8" spans="1:12" ht="30.75" thickBot="1">
      <c r="A8" s="56" t="s">
        <v>99</v>
      </c>
      <c r="B8" s="12"/>
      <c r="C8" s="56" t="s">
        <v>39</v>
      </c>
      <c r="E8" s="56" t="s">
        <v>100</v>
      </c>
      <c r="F8" s="12"/>
      <c r="G8" s="56" t="s">
        <v>101</v>
      </c>
      <c r="I8" s="56" t="s">
        <v>100</v>
      </c>
      <c r="J8" s="12"/>
      <c r="K8" s="56" t="s">
        <v>101</v>
      </c>
    </row>
    <row r="9" spans="1:12">
      <c r="A9" s="2" t="s">
        <v>49</v>
      </c>
      <c r="C9" s="2" t="s">
        <v>51</v>
      </c>
      <c r="E9" s="38">
        <v>4109</v>
      </c>
      <c r="G9" s="44" t="s">
        <v>81</v>
      </c>
      <c r="I9" s="38">
        <v>4109</v>
      </c>
      <c r="J9" s="21"/>
      <c r="K9" s="21" t="s">
        <v>81</v>
      </c>
      <c r="L9" s="4">
        <f t="shared" ref="L9:L21" si="0">SUM(E9:K9)</f>
        <v>8218</v>
      </c>
    </row>
    <row r="10" spans="1:12">
      <c r="A10" s="19" t="s">
        <v>57</v>
      </c>
      <c r="B10" s="19"/>
      <c r="C10" s="19" t="s">
        <v>58</v>
      </c>
      <c r="D10" s="19"/>
      <c r="E10" s="20">
        <v>6874</v>
      </c>
      <c r="F10" s="19"/>
      <c r="G10" s="19" t="s">
        <v>81</v>
      </c>
      <c r="H10" s="19"/>
      <c r="I10" s="20">
        <v>6874</v>
      </c>
      <c r="J10" s="21"/>
      <c r="K10" s="21" t="s">
        <v>81</v>
      </c>
      <c r="L10" s="4">
        <f t="shared" si="0"/>
        <v>13748</v>
      </c>
    </row>
    <row r="11" spans="1:12">
      <c r="A11" s="19" t="s">
        <v>165</v>
      </c>
      <c r="B11" s="19"/>
      <c r="C11" s="19" t="s">
        <v>166</v>
      </c>
      <c r="D11" s="19"/>
      <c r="E11" s="20">
        <v>1112274876</v>
      </c>
      <c r="F11" s="19"/>
      <c r="G11" s="19" t="s">
        <v>81</v>
      </c>
      <c r="H11" s="19"/>
      <c r="I11" s="20">
        <v>1112274876</v>
      </c>
      <c r="J11" s="21"/>
      <c r="K11" s="21" t="s">
        <v>81</v>
      </c>
      <c r="L11" s="4">
        <f t="shared" si="0"/>
        <v>2224549752</v>
      </c>
    </row>
    <row r="12" spans="1:12">
      <c r="A12" s="19" t="s">
        <v>49</v>
      </c>
      <c r="B12" s="19"/>
      <c r="C12" s="19" t="s">
        <v>60</v>
      </c>
      <c r="D12" s="19"/>
      <c r="E12" s="20">
        <v>3076727</v>
      </c>
      <c r="F12" s="19"/>
      <c r="G12" s="19" t="s">
        <v>81</v>
      </c>
      <c r="H12" s="19"/>
      <c r="I12" s="20">
        <v>3076727</v>
      </c>
      <c r="J12" s="21"/>
      <c r="K12" s="21" t="s">
        <v>81</v>
      </c>
      <c r="L12" s="4">
        <f t="shared" si="0"/>
        <v>6153454</v>
      </c>
    </row>
    <row r="13" spans="1:12">
      <c r="A13" s="19" t="s">
        <v>62</v>
      </c>
      <c r="B13" s="19"/>
      <c r="C13" s="19" t="s">
        <v>64</v>
      </c>
      <c r="D13" s="19"/>
      <c r="E13" s="20">
        <v>924</v>
      </c>
      <c r="F13" s="19"/>
      <c r="G13" s="19" t="s">
        <v>81</v>
      </c>
      <c r="H13" s="19"/>
      <c r="I13" s="20">
        <v>924</v>
      </c>
      <c r="J13" s="21"/>
      <c r="K13" s="21" t="s">
        <v>81</v>
      </c>
      <c r="L13" s="4">
        <f t="shared" si="0"/>
        <v>1848</v>
      </c>
    </row>
    <row r="14" spans="1:12">
      <c r="A14" s="19" t="s">
        <v>65</v>
      </c>
      <c r="B14" s="19"/>
      <c r="C14" s="19" t="s">
        <v>66</v>
      </c>
      <c r="D14" s="19"/>
      <c r="E14" s="20">
        <v>841544</v>
      </c>
      <c r="F14" s="19"/>
      <c r="G14" s="19" t="s">
        <v>81</v>
      </c>
      <c r="H14" s="19"/>
      <c r="I14" s="20">
        <v>841544</v>
      </c>
      <c r="J14" s="21"/>
      <c r="K14" s="21" t="s">
        <v>81</v>
      </c>
      <c r="L14" s="4">
        <f t="shared" si="0"/>
        <v>1683088</v>
      </c>
    </row>
    <row r="15" spans="1:12">
      <c r="A15" s="19" t="s">
        <v>69</v>
      </c>
      <c r="B15" s="19"/>
      <c r="C15" s="19" t="s">
        <v>70</v>
      </c>
      <c r="D15" s="19"/>
      <c r="E15" s="20">
        <v>184709</v>
      </c>
      <c r="F15" s="19"/>
      <c r="G15" s="19" t="s">
        <v>81</v>
      </c>
      <c r="H15" s="19"/>
      <c r="I15" s="20">
        <v>184709</v>
      </c>
      <c r="J15" s="21"/>
      <c r="K15" s="21" t="s">
        <v>81</v>
      </c>
      <c r="L15" s="4">
        <f t="shared" si="0"/>
        <v>369418</v>
      </c>
    </row>
    <row r="16" spans="1:12">
      <c r="A16" s="19" t="s">
        <v>125</v>
      </c>
      <c r="B16" s="19"/>
      <c r="C16" s="19" t="s">
        <v>126</v>
      </c>
      <c r="D16" s="19"/>
      <c r="E16" s="20">
        <v>3463</v>
      </c>
      <c r="F16" s="19"/>
      <c r="G16" s="19" t="s">
        <v>81</v>
      </c>
      <c r="H16" s="19"/>
      <c r="I16" s="20">
        <v>3463</v>
      </c>
      <c r="J16" s="21"/>
      <c r="K16" s="21" t="s">
        <v>81</v>
      </c>
      <c r="L16" s="4">
        <f t="shared" si="0"/>
        <v>6926</v>
      </c>
    </row>
    <row r="17" spans="1:12">
      <c r="A17" s="19" t="s">
        <v>69</v>
      </c>
      <c r="B17" s="19"/>
      <c r="C17" s="19" t="s">
        <v>139</v>
      </c>
      <c r="D17" s="19"/>
      <c r="E17" s="20">
        <v>1808069472</v>
      </c>
      <c r="F17" s="19"/>
      <c r="G17" s="19" t="s">
        <v>81</v>
      </c>
      <c r="H17" s="19"/>
      <c r="I17" s="20">
        <v>1808069472</v>
      </c>
      <c r="J17" s="21"/>
      <c r="K17" s="21" t="s">
        <v>81</v>
      </c>
      <c r="L17" s="4"/>
    </row>
    <row r="18" spans="1:12">
      <c r="A18" s="19" t="s">
        <v>141</v>
      </c>
      <c r="B18" s="19"/>
      <c r="C18" s="19" t="s">
        <v>142</v>
      </c>
      <c r="D18" s="19"/>
      <c r="E18" s="20">
        <v>14726</v>
      </c>
      <c r="F18" s="19"/>
      <c r="G18" s="19" t="s">
        <v>81</v>
      </c>
      <c r="H18" s="19"/>
      <c r="I18" s="20">
        <v>14726</v>
      </c>
      <c r="J18" s="21"/>
      <c r="K18" s="21" t="s">
        <v>81</v>
      </c>
      <c r="L18" s="4"/>
    </row>
    <row r="19" spans="1:12">
      <c r="A19" s="19" t="s">
        <v>141</v>
      </c>
      <c r="B19" s="19"/>
      <c r="C19" s="19" t="s">
        <v>144</v>
      </c>
      <c r="D19" s="19"/>
      <c r="E19" s="20">
        <v>2549741741</v>
      </c>
      <c r="F19" s="19"/>
      <c r="G19" s="19" t="s">
        <v>81</v>
      </c>
      <c r="H19" s="19"/>
      <c r="I19" s="20">
        <v>2549741741</v>
      </c>
      <c r="J19" s="21"/>
      <c r="K19" s="21" t="s">
        <v>81</v>
      </c>
      <c r="L19" s="4"/>
    </row>
    <row r="20" spans="1:12">
      <c r="A20" s="19" t="s">
        <v>165</v>
      </c>
      <c r="B20" s="19"/>
      <c r="C20" s="19" t="s">
        <v>168</v>
      </c>
      <c r="D20" s="19"/>
      <c r="E20" s="20">
        <v>39060</v>
      </c>
      <c r="F20" s="19"/>
      <c r="G20" s="19" t="s">
        <v>81</v>
      </c>
      <c r="H20" s="19"/>
      <c r="I20" s="20">
        <v>39060</v>
      </c>
      <c r="J20" s="21"/>
      <c r="K20" s="21" t="s">
        <v>81</v>
      </c>
      <c r="L20" s="4"/>
    </row>
    <row r="21" spans="1:12" ht="19.5" thickBot="1">
      <c r="A21" s="2" t="s">
        <v>97</v>
      </c>
      <c r="E21" s="7">
        <f>SUM(E9:E20)</f>
        <v>5474258225</v>
      </c>
      <c r="G21" s="13"/>
      <c r="I21" s="7">
        <f>SUM(I9:I20)</f>
        <v>5474258225</v>
      </c>
      <c r="K21" s="13"/>
      <c r="L21" s="4">
        <f t="shared" si="0"/>
        <v>10948516450</v>
      </c>
    </row>
    <row r="22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12" sqref="A12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0" t="s">
        <v>0</v>
      </c>
      <c r="B2" s="50"/>
      <c r="C2" s="50"/>
      <c r="D2" s="50"/>
      <c r="E2" s="50"/>
    </row>
    <row r="3" spans="1:5" ht="30">
      <c r="A3" s="50" t="s">
        <v>72</v>
      </c>
      <c r="B3" s="50"/>
      <c r="C3" s="50"/>
      <c r="D3" s="50"/>
      <c r="E3" s="50"/>
    </row>
    <row r="4" spans="1:5" ht="30">
      <c r="A4" s="50" t="str">
        <f>سهام!A4</f>
        <v>برای ماه منتهی به 1400/01/31</v>
      </c>
      <c r="B4" s="50"/>
      <c r="C4" s="50"/>
      <c r="D4" s="50"/>
      <c r="E4" s="50"/>
    </row>
    <row r="5" spans="1:5" customFormat="1" ht="25.5">
      <c r="A5" s="55" t="s">
        <v>119</v>
      </c>
      <c r="B5" s="55"/>
      <c r="C5" s="55"/>
      <c r="D5" s="55"/>
      <c r="E5" s="55"/>
    </row>
    <row r="7" spans="1:5" ht="30.75" thickBot="1">
      <c r="A7" s="54" t="s">
        <v>102</v>
      </c>
      <c r="C7" s="57" t="s">
        <v>74</v>
      </c>
      <c r="E7" s="57" t="s">
        <v>157</v>
      </c>
    </row>
    <row r="8" spans="1:5" ht="30.75" thickBot="1">
      <c r="A8" s="57" t="s">
        <v>102</v>
      </c>
      <c r="C8" s="57" t="s">
        <v>42</v>
      </c>
      <c r="E8" s="57" t="s">
        <v>42</v>
      </c>
    </row>
    <row r="9" spans="1:5" ht="21">
      <c r="A9" s="3" t="s">
        <v>266</v>
      </c>
      <c r="C9" s="38">
        <v>0</v>
      </c>
      <c r="E9" s="38">
        <v>0</v>
      </c>
    </row>
    <row r="10" spans="1:5" ht="21">
      <c r="A10" s="46" t="s">
        <v>148</v>
      </c>
      <c r="B10" s="19"/>
      <c r="C10" s="20">
        <v>20240408</v>
      </c>
      <c r="D10" s="19"/>
      <c r="E10" s="20">
        <v>20240408</v>
      </c>
    </row>
    <row r="11" spans="1:5" ht="21.75" thickBot="1">
      <c r="A11" s="3" t="s">
        <v>103</v>
      </c>
      <c r="C11" s="41">
        <v>20423567</v>
      </c>
      <c r="E11" s="41">
        <v>20423567</v>
      </c>
    </row>
    <row r="12" spans="1:5" ht="22.5" thickTop="1" thickBot="1">
      <c r="A12" s="3" t="s">
        <v>97</v>
      </c>
      <c r="C12" s="7">
        <f>SUM(C9:C11)</f>
        <v>40663975</v>
      </c>
      <c r="E12" s="7">
        <f>SUM(E9:E11)</f>
        <v>40663975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C6" sqref="C6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0" t="s">
        <v>0</v>
      </c>
      <c r="B2" s="50"/>
      <c r="C2" s="50"/>
      <c r="D2" s="50"/>
      <c r="E2" s="50"/>
      <c r="F2" s="50"/>
      <c r="G2" s="50"/>
    </row>
    <row r="3" spans="1:23" ht="30">
      <c r="A3" s="50" t="s">
        <v>72</v>
      </c>
      <c r="B3" s="50"/>
      <c r="C3" s="50"/>
      <c r="D3" s="50"/>
      <c r="E3" s="50"/>
      <c r="F3" s="50"/>
      <c r="G3" s="50"/>
    </row>
    <row r="4" spans="1:23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</row>
    <row r="5" spans="1:23" customFormat="1" ht="25.5">
      <c r="A5" s="55" t="s">
        <v>120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7" spans="1:23" ht="30.75" thickBot="1">
      <c r="A7" s="57" t="s">
        <v>76</v>
      </c>
      <c r="C7" s="57" t="s">
        <v>42</v>
      </c>
      <c r="E7" s="68" t="s">
        <v>95</v>
      </c>
      <c r="G7" s="68" t="s">
        <v>12</v>
      </c>
      <c r="I7" s="4"/>
    </row>
    <row r="8" spans="1:23">
      <c r="A8" s="2" t="s">
        <v>154</v>
      </c>
      <c r="C8" s="38">
        <v>-4838804960</v>
      </c>
      <c r="E8" s="47" t="s">
        <v>267</v>
      </c>
      <c r="G8" s="39" t="s">
        <v>268</v>
      </c>
      <c r="I8" s="6"/>
    </row>
    <row r="9" spans="1:23">
      <c r="A9" s="19" t="s">
        <v>155</v>
      </c>
      <c r="B9" s="19"/>
      <c r="C9" s="20">
        <v>7721825140</v>
      </c>
      <c r="D9" s="19"/>
      <c r="E9" s="49" t="s">
        <v>269</v>
      </c>
      <c r="F9" s="19"/>
      <c r="G9" s="32" t="s">
        <v>270</v>
      </c>
      <c r="I9" s="6"/>
    </row>
    <row r="10" spans="1:23" ht="19.5" thickBot="1">
      <c r="A10" s="2" t="s">
        <v>156</v>
      </c>
      <c r="C10" s="41">
        <v>5474258225</v>
      </c>
      <c r="E10" s="48" t="s">
        <v>271</v>
      </c>
      <c r="G10" s="42" t="s">
        <v>219</v>
      </c>
      <c r="I10" s="6"/>
    </row>
    <row r="11" spans="1:23" ht="20.25" thickTop="1" thickBot="1">
      <c r="A11" s="2" t="s">
        <v>97</v>
      </c>
      <c r="C11" s="7">
        <f>SUM(C8:C10)</f>
        <v>8357278405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4" customFormat="1" ht="25.5">
      <c r="A5" s="15" t="s">
        <v>107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4" t="s">
        <v>2</v>
      </c>
      <c r="C7" s="57" t="str">
        <f>سهام!C8</f>
        <v>1399/12/30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1400/01/31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3"/>
  <sheetViews>
    <sheetView rightToLeft="1" view="pageBreakPreview" zoomScale="80" zoomScaleNormal="100" zoomScaleSheetLayoutView="80" workbookViewId="0">
      <selection activeCell="C17" sqref="C17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16" customFormat="1" ht="25.5">
      <c r="A5" s="55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1399/12/30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1400/01/31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58" t="s">
        <v>19</v>
      </c>
      <c r="B8" s="27"/>
      <c r="C8" s="58" t="s">
        <v>20</v>
      </c>
      <c r="D8" s="27"/>
      <c r="E8" s="58" t="s">
        <v>21</v>
      </c>
      <c r="F8" s="27"/>
      <c r="G8" s="58" t="s">
        <v>22</v>
      </c>
      <c r="H8" s="27"/>
      <c r="I8" s="58" t="s">
        <v>23</v>
      </c>
      <c r="J8" s="27"/>
      <c r="K8" s="58" t="s">
        <v>24</v>
      </c>
      <c r="L8" s="27"/>
      <c r="M8" s="58" t="s">
        <v>17</v>
      </c>
      <c r="O8" s="58" t="s">
        <v>6</v>
      </c>
      <c r="P8" s="27"/>
      <c r="Q8" s="58" t="s">
        <v>7</v>
      </c>
      <c r="R8" s="27"/>
      <c r="S8" s="58" t="s">
        <v>8</v>
      </c>
      <c r="U8" s="60" t="s">
        <v>9</v>
      </c>
      <c r="V8" s="60" t="s">
        <v>9</v>
      </c>
      <c r="W8" s="60" t="s">
        <v>9</v>
      </c>
      <c r="Y8" s="60" t="s">
        <v>10</v>
      </c>
      <c r="Z8" s="60" t="s">
        <v>10</v>
      </c>
      <c r="AA8" s="60" t="s">
        <v>10</v>
      </c>
      <c r="AC8" s="58" t="s">
        <v>6</v>
      </c>
      <c r="AD8" s="27"/>
      <c r="AE8" s="58" t="s">
        <v>25</v>
      </c>
      <c r="AF8" s="27"/>
      <c r="AG8" s="58" t="s">
        <v>7</v>
      </c>
      <c r="AH8" s="27"/>
      <c r="AI8" s="58" t="s">
        <v>8</v>
      </c>
      <c r="AJ8" s="27"/>
      <c r="AK8" s="58" t="s">
        <v>12</v>
      </c>
    </row>
    <row r="9" spans="1:37" s="28" customFormat="1" thickBot="1">
      <c r="A9" s="59" t="s">
        <v>19</v>
      </c>
      <c r="B9" s="29"/>
      <c r="C9" s="59" t="s">
        <v>20</v>
      </c>
      <c r="D9" s="29"/>
      <c r="E9" s="59" t="s">
        <v>21</v>
      </c>
      <c r="F9" s="29"/>
      <c r="G9" s="59" t="s">
        <v>22</v>
      </c>
      <c r="H9" s="29"/>
      <c r="I9" s="59" t="s">
        <v>23</v>
      </c>
      <c r="J9" s="29"/>
      <c r="K9" s="59" t="s">
        <v>24</v>
      </c>
      <c r="L9" s="29"/>
      <c r="M9" s="59" t="s">
        <v>17</v>
      </c>
      <c r="O9" s="59" t="s">
        <v>6</v>
      </c>
      <c r="P9" s="29"/>
      <c r="Q9" s="59" t="s">
        <v>7</v>
      </c>
      <c r="R9" s="29"/>
      <c r="S9" s="59" t="s">
        <v>8</v>
      </c>
      <c r="U9" s="59" t="s">
        <v>6</v>
      </c>
      <c r="V9" s="29"/>
      <c r="W9" s="59" t="s">
        <v>7</v>
      </c>
      <c r="Y9" s="59" t="s">
        <v>6</v>
      </c>
      <c r="Z9" s="29"/>
      <c r="AA9" s="59" t="s">
        <v>13</v>
      </c>
      <c r="AC9" s="59" t="s">
        <v>6</v>
      </c>
      <c r="AD9" s="29"/>
      <c r="AE9" s="59" t="s">
        <v>25</v>
      </c>
      <c r="AF9" s="29"/>
      <c r="AG9" s="59" t="s">
        <v>7</v>
      </c>
      <c r="AH9" s="29"/>
      <c r="AI9" s="59" t="s">
        <v>8</v>
      </c>
      <c r="AJ9" s="29"/>
      <c r="AK9" s="59" t="s">
        <v>12</v>
      </c>
    </row>
    <row r="10" spans="1:37">
      <c r="A10" s="2" t="s">
        <v>182</v>
      </c>
      <c r="C10" s="2" t="s">
        <v>26</v>
      </c>
      <c r="E10" s="2" t="s">
        <v>26</v>
      </c>
      <c r="G10" s="2" t="s">
        <v>183</v>
      </c>
      <c r="I10" s="2" t="s">
        <v>184</v>
      </c>
      <c r="K10" s="4">
        <v>0</v>
      </c>
      <c r="M10" s="4">
        <v>0</v>
      </c>
      <c r="O10" s="38">
        <v>10300</v>
      </c>
      <c r="Q10" s="38">
        <v>9773971206</v>
      </c>
      <c r="S10" s="38">
        <v>9808642261</v>
      </c>
      <c r="U10" s="38">
        <v>0</v>
      </c>
      <c r="W10" s="38">
        <v>0</v>
      </c>
      <c r="Y10" s="38">
        <v>0</v>
      </c>
      <c r="AA10" s="38">
        <v>0</v>
      </c>
      <c r="AC10" s="38">
        <v>10300</v>
      </c>
      <c r="AE10" s="20">
        <v>970314</v>
      </c>
      <c r="AG10" s="38">
        <v>9773971206</v>
      </c>
      <c r="AI10" s="38">
        <v>9992422745</v>
      </c>
      <c r="AK10" s="39" t="s">
        <v>220</v>
      </c>
    </row>
    <row r="11" spans="1:37">
      <c r="A11" s="19" t="s">
        <v>152</v>
      </c>
      <c r="B11" s="19"/>
      <c r="C11" s="19" t="s">
        <v>26</v>
      </c>
      <c r="D11" s="19"/>
      <c r="E11" s="19" t="s">
        <v>26</v>
      </c>
      <c r="F11" s="19"/>
      <c r="G11" s="19" t="s">
        <v>175</v>
      </c>
      <c r="H11" s="19"/>
      <c r="I11" s="19" t="s">
        <v>176</v>
      </c>
      <c r="J11" s="19"/>
      <c r="K11" s="20">
        <v>0</v>
      </c>
      <c r="L11" s="19"/>
      <c r="M11" s="20">
        <v>0</v>
      </c>
      <c r="N11" s="19"/>
      <c r="O11" s="20">
        <v>31000</v>
      </c>
      <c r="P11" s="19"/>
      <c r="Q11" s="20">
        <v>27555815535</v>
      </c>
      <c r="R11" s="19"/>
      <c r="S11" s="20">
        <v>28533737322</v>
      </c>
      <c r="T11" s="19"/>
      <c r="U11" s="20">
        <v>823</v>
      </c>
      <c r="V11" s="19"/>
      <c r="W11" s="20">
        <v>744126845</v>
      </c>
      <c r="X11" s="19"/>
      <c r="Y11" s="20">
        <v>0</v>
      </c>
      <c r="Z11" s="19"/>
      <c r="AA11" s="20">
        <v>0</v>
      </c>
      <c r="AB11" s="19"/>
      <c r="AC11" s="20">
        <v>31823</v>
      </c>
      <c r="AD11" s="19"/>
      <c r="AE11" s="20">
        <v>902863</v>
      </c>
      <c r="AF11" s="19"/>
      <c r="AG11" s="20">
        <v>28299942380</v>
      </c>
      <c r="AH11" s="19"/>
      <c r="AI11" s="20">
        <v>28726601608</v>
      </c>
      <c r="AJ11" s="19"/>
      <c r="AK11" s="32" t="s">
        <v>221</v>
      </c>
    </row>
    <row r="12" spans="1:37">
      <c r="A12" s="19" t="s">
        <v>162</v>
      </c>
      <c r="B12" s="19"/>
      <c r="C12" s="19" t="s">
        <v>26</v>
      </c>
      <c r="D12" s="19"/>
      <c r="E12" s="19" t="s">
        <v>26</v>
      </c>
      <c r="F12" s="19"/>
      <c r="G12" s="19" t="s">
        <v>163</v>
      </c>
      <c r="H12" s="19"/>
      <c r="I12" s="19" t="s">
        <v>164</v>
      </c>
      <c r="J12" s="19"/>
      <c r="K12" s="20">
        <v>0</v>
      </c>
      <c r="L12" s="19"/>
      <c r="M12" s="20">
        <v>0</v>
      </c>
      <c r="N12" s="19"/>
      <c r="O12" s="20">
        <v>25000</v>
      </c>
      <c r="P12" s="19"/>
      <c r="Q12" s="20">
        <v>15468569185</v>
      </c>
      <c r="R12" s="19"/>
      <c r="S12" s="20">
        <v>17412043495</v>
      </c>
      <c r="T12" s="19"/>
      <c r="U12" s="20">
        <v>0</v>
      </c>
      <c r="V12" s="19"/>
      <c r="W12" s="20">
        <v>0</v>
      </c>
      <c r="X12" s="19"/>
      <c r="Y12" s="20">
        <v>25000</v>
      </c>
      <c r="Z12" s="19"/>
      <c r="AA12" s="20">
        <v>18621624220</v>
      </c>
      <c r="AB12" s="19"/>
      <c r="AC12" s="20">
        <v>0</v>
      </c>
      <c r="AD12" s="19"/>
      <c r="AE12" s="20">
        <v>0</v>
      </c>
      <c r="AF12" s="19"/>
      <c r="AG12" s="20">
        <v>0</v>
      </c>
      <c r="AH12" s="19"/>
      <c r="AI12" s="20">
        <v>0</v>
      </c>
      <c r="AJ12" s="19"/>
      <c r="AK12" s="32" t="s">
        <v>149</v>
      </c>
    </row>
    <row r="13" spans="1:37">
      <c r="A13" s="19" t="s">
        <v>151</v>
      </c>
      <c r="B13" s="19"/>
      <c r="C13" s="19" t="s">
        <v>26</v>
      </c>
      <c r="D13" s="19"/>
      <c r="E13" s="19" t="s">
        <v>26</v>
      </c>
      <c r="F13" s="19"/>
      <c r="G13" s="19" t="s">
        <v>180</v>
      </c>
      <c r="H13" s="19"/>
      <c r="I13" s="19" t="s">
        <v>181</v>
      </c>
      <c r="J13" s="19"/>
      <c r="K13" s="20">
        <v>0</v>
      </c>
      <c r="L13" s="19"/>
      <c r="M13" s="20">
        <v>0</v>
      </c>
      <c r="N13" s="19"/>
      <c r="O13" s="20">
        <v>3600</v>
      </c>
      <c r="P13" s="19"/>
      <c r="Q13" s="20">
        <v>3211229326</v>
      </c>
      <c r="R13" s="19"/>
      <c r="S13" s="20">
        <v>3221815540</v>
      </c>
      <c r="T13" s="19"/>
      <c r="U13" s="20">
        <v>0</v>
      </c>
      <c r="V13" s="19"/>
      <c r="W13" s="20">
        <v>0</v>
      </c>
      <c r="X13" s="19"/>
      <c r="Y13" s="20">
        <v>0</v>
      </c>
      <c r="Z13" s="19"/>
      <c r="AA13" s="20">
        <v>0</v>
      </c>
      <c r="AB13" s="19"/>
      <c r="AC13" s="20">
        <v>3600</v>
      </c>
      <c r="AD13" s="19"/>
      <c r="AE13" s="20">
        <v>909087</v>
      </c>
      <c r="AF13" s="19"/>
      <c r="AG13" s="20">
        <v>3211229326</v>
      </c>
      <c r="AH13" s="19"/>
      <c r="AI13" s="20">
        <v>3272120020</v>
      </c>
      <c r="AJ13" s="19"/>
      <c r="AK13" s="32" t="s">
        <v>222</v>
      </c>
    </row>
    <row r="14" spans="1:37">
      <c r="A14" s="19" t="s">
        <v>185</v>
      </c>
      <c r="B14" s="19"/>
      <c r="C14" s="19" t="s">
        <v>26</v>
      </c>
      <c r="D14" s="19"/>
      <c r="E14" s="19" t="s">
        <v>26</v>
      </c>
      <c r="F14" s="19"/>
      <c r="G14" s="19" t="s">
        <v>186</v>
      </c>
      <c r="H14" s="19"/>
      <c r="I14" s="19" t="s">
        <v>187</v>
      </c>
      <c r="J14" s="19"/>
      <c r="K14" s="20">
        <v>0</v>
      </c>
      <c r="L14" s="19"/>
      <c r="M14" s="20">
        <v>0</v>
      </c>
      <c r="N14" s="19"/>
      <c r="O14" s="20">
        <v>28000</v>
      </c>
      <c r="P14" s="19"/>
      <c r="Q14" s="20">
        <v>16923669533</v>
      </c>
      <c r="R14" s="19"/>
      <c r="S14" s="20">
        <v>17170575269</v>
      </c>
      <c r="T14" s="19"/>
      <c r="U14" s="20">
        <v>5209</v>
      </c>
      <c r="V14" s="19"/>
      <c r="W14" s="20">
        <v>3252380799</v>
      </c>
      <c r="X14" s="19"/>
      <c r="Y14" s="20">
        <v>0</v>
      </c>
      <c r="Z14" s="19"/>
      <c r="AA14" s="20">
        <v>0</v>
      </c>
      <c r="AB14" s="19"/>
      <c r="AC14" s="20">
        <v>33209</v>
      </c>
      <c r="AD14" s="19"/>
      <c r="AE14" s="20">
        <v>622508</v>
      </c>
      <c r="AF14" s="19"/>
      <c r="AG14" s="20">
        <v>20176050332</v>
      </c>
      <c r="AH14" s="19"/>
      <c r="AI14" s="20">
        <v>20669121214</v>
      </c>
      <c r="AJ14" s="19"/>
      <c r="AK14" s="32" t="s">
        <v>223</v>
      </c>
    </row>
    <row r="15" spans="1:37">
      <c r="A15" s="19" t="s">
        <v>170</v>
      </c>
      <c r="B15" s="19"/>
      <c r="C15" s="19" t="s">
        <v>26</v>
      </c>
      <c r="D15" s="19"/>
      <c r="E15" s="19" t="s">
        <v>26</v>
      </c>
      <c r="F15" s="19"/>
      <c r="G15" s="19" t="s">
        <v>133</v>
      </c>
      <c r="H15" s="19"/>
      <c r="I15" s="19" t="s">
        <v>134</v>
      </c>
      <c r="J15" s="19"/>
      <c r="K15" s="20">
        <v>18</v>
      </c>
      <c r="L15" s="19"/>
      <c r="M15" s="20">
        <v>18</v>
      </c>
      <c r="N15" s="19"/>
      <c r="O15" s="20">
        <v>168000</v>
      </c>
      <c r="P15" s="19"/>
      <c r="Q15" s="20">
        <v>168075647968</v>
      </c>
      <c r="R15" s="19"/>
      <c r="S15" s="20">
        <v>172168788750</v>
      </c>
      <c r="T15" s="19"/>
      <c r="U15" s="20">
        <v>0</v>
      </c>
      <c r="V15" s="19"/>
      <c r="W15" s="20">
        <v>0</v>
      </c>
      <c r="X15" s="19"/>
      <c r="Y15" s="20">
        <v>0</v>
      </c>
      <c r="Z15" s="19"/>
      <c r="AA15" s="20">
        <v>0</v>
      </c>
      <c r="AB15" s="19"/>
      <c r="AC15" s="20">
        <v>168000</v>
      </c>
      <c r="AD15" s="19"/>
      <c r="AE15" s="20">
        <v>1045000</v>
      </c>
      <c r="AF15" s="19"/>
      <c r="AG15" s="20">
        <v>168075647968</v>
      </c>
      <c r="AH15" s="19"/>
      <c r="AI15" s="20">
        <v>175528179750</v>
      </c>
      <c r="AJ15" s="19"/>
      <c r="AK15" s="32" t="s">
        <v>224</v>
      </c>
    </row>
    <row r="16" spans="1:37">
      <c r="A16" s="19" t="s">
        <v>132</v>
      </c>
      <c r="B16" s="19"/>
      <c r="C16" s="19" t="s">
        <v>26</v>
      </c>
      <c r="D16" s="19"/>
      <c r="E16" s="19" t="s">
        <v>26</v>
      </c>
      <c r="F16" s="19"/>
      <c r="G16" s="19" t="s">
        <v>130</v>
      </c>
      <c r="H16" s="19"/>
      <c r="I16" s="19" t="s">
        <v>131</v>
      </c>
      <c r="J16" s="19"/>
      <c r="K16" s="20">
        <v>17</v>
      </c>
      <c r="L16" s="19"/>
      <c r="M16" s="20">
        <v>17</v>
      </c>
      <c r="N16" s="19"/>
      <c r="O16" s="20">
        <v>50000</v>
      </c>
      <c r="P16" s="19"/>
      <c r="Q16" s="20">
        <v>47925246958</v>
      </c>
      <c r="R16" s="19"/>
      <c r="S16" s="20">
        <v>49491028125</v>
      </c>
      <c r="T16" s="19"/>
      <c r="U16" s="20">
        <v>100</v>
      </c>
      <c r="V16" s="19"/>
      <c r="W16" s="20">
        <v>100015921</v>
      </c>
      <c r="X16" s="19"/>
      <c r="Y16" s="20">
        <v>0</v>
      </c>
      <c r="Z16" s="19"/>
      <c r="AA16" s="20">
        <v>0</v>
      </c>
      <c r="AB16" s="19"/>
      <c r="AC16" s="20">
        <v>50100</v>
      </c>
      <c r="AD16" s="19"/>
      <c r="AE16" s="20">
        <v>990000</v>
      </c>
      <c r="AF16" s="19"/>
      <c r="AG16" s="20">
        <v>48025262879</v>
      </c>
      <c r="AH16" s="19"/>
      <c r="AI16" s="20">
        <v>49590010181</v>
      </c>
      <c r="AJ16" s="19"/>
      <c r="AK16" s="32" t="s">
        <v>225</v>
      </c>
    </row>
    <row r="17" spans="1:37">
      <c r="A17" s="19" t="s">
        <v>177</v>
      </c>
      <c r="B17" s="19"/>
      <c r="C17" s="19" t="s">
        <v>26</v>
      </c>
      <c r="D17" s="19"/>
      <c r="E17" s="19" t="s">
        <v>26</v>
      </c>
      <c r="F17" s="19"/>
      <c r="G17" s="19" t="s">
        <v>178</v>
      </c>
      <c r="H17" s="19"/>
      <c r="I17" s="19" t="s">
        <v>179</v>
      </c>
      <c r="J17" s="19"/>
      <c r="K17" s="20">
        <v>16</v>
      </c>
      <c r="L17" s="19"/>
      <c r="M17" s="20">
        <v>16</v>
      </c>
      <c r="N17" s="19"/>
      <c r="O17" s="20">
        <v>7335</v>
      </c>
      <c r="P17" s="19"/>
      <c r="Q17" s="20">
        <v>7012313140</v>
      </c>
      <c r="R17" s="19"/>
      <c r="S17" s="20">
        <v>7009771638</v>
      </c>
      <c r="T17" s="19"/>
      <c r="U17" s="20">
        <v>0</v>
      </c>
      <c r="V17" s="19"/>
      <c r="W17" s="20">
        <v>0</v>
      </c>
      <c r="X17" s="19"/>
      <c r="Y17" s="20">
        <v>0</v>
      </c>
      <c r="Z17" s="19"/>
      <c r="AA17" s="20">
        <v>0</v>
      </c>
      <c r="AB17" s="19"/>
      <c r="AC17" s="20">
        <v>7335</v>
      </c>
      <c r="AD17" s="19"/>
      <c r="AE17" s="20">
        <v>965390</v>
      </c>
      <c r="AF17" s="19"/>
      <c r="AG17" s="20">
        <v>7012313140</v>
      </c>
      <c r="AH17" s="19"/>
      <c r="AI17" s="20">
        <v>7079852194</v>
      </c>
      <c r="AJ17" s="19"/>
      <c r="AK17" s="32" t="s">
        <v>226</v>
      </c>
    </row>
    <row r="18" spans="1:37">
      <c r="A18" s="19" t="s">
        <v>227</v>
      </c>
      <c r="B18" s="19"/>
      <c r="C18" s="19" t="s">
        <v>26</v>
      </c>
      <c r="D18" s="19"/>
      <c r="E18" s="19" t="s">
        <v>26</v>
      </c>
      <c r="F18" s="19"/>
      <c r="G18" s="19" t="s">
        <v>228</v>
      </c>
      <c r="H18" s="19"/>
      <c r="I18" s="19" t="s">
        <v>229</v>
      </c>
      <c r="J18" s="19"/>
      <c r="K18" s="20">
        <v>0</v>
      </c>
      <c r="L18" s="19"/>
      <c r="M18" s="20">
        <v>0</v>
      </c>
      <c r="N18" s="19"/>
      <c r="O18" s="20">
        <v>0</v>
      </c>
      <c r="P18" s="19"/>
      <c r="Q18" s="20">
        <v>0</v>
      </c>
      <c r="R18" s="19"/>
      <c r="S18" s="20">
        <v>0</v>
      </c>
      <c r="T18" s="19"/>
      <c r="U18" s="20">
        <v>10500</v>
      </c>
      <c r="V18" s="19"/>
      <c r="W18" s="20">
        <v>9976807966</v>
      </c>
      <c r="X18" s="19"/>
      <c r="Y18" s="20">
        <v>0</v>
      </c>
      <c r="Z18" s="19"/>
      <c r="AA18" s="20">
        <v>0</v>
      </c>
      <c r="AB18" s="19"/>
      <c r="AC18" s="20">
        <v>10500</v>
      </c>
      <c r="AD18" s="19"/>
      <c r="AE18" s="20">
        <v>951547</v>
      </c>
      <c r="AF18" s="19"/>
      <c r="AG18" s="20">
        <v>9976807966</v>
      </c>
      <c r="AH18" s="19"/>
      <c r="AI18" s="20">
        <v>9989432587</v>
      </c>
      <c r="AJ18" s="19"/>
      <c r="AK18" s="32" t="s">
        <v>220</v>
      </c>
    </row>
    <row r="19" spans="1:37">
      <c r="A19" s="19" t="s">
        <v>230</v>
      </c>
      <c r="B19" s="19"/>
      <c r="C19" s="19" t="s">
        <v>26</v>
      </c>
      <c r="D19" s="19"/>
      <c r="E19" s="19" t="s">
        <v>26</v>
      </c>
      <c r="F19" s="19"/>
      <c r="G19" s="19" t="s">
        <v>231</v>
      </c>
      <c r="H19" s="19"/>
      <c r="I19" s="19" t="s">
        <v>232</v>
      </c>
      <c r="J19" s="19"/>
      <c r="K19" s="20">
        <v>0</v>
      </c>
      <c r="L19" s="19"/>
      <c r="M19" s="20">
        <v>0</v>
      </c>
      <c r="N19" s="19"/>
      <c r="O19" s="20">
        <v>0</v>
      </c>
      <c r="P19" s="19"/>
      <c r="Q19" s="20">
        <v>0</v>
      </c>
      <c r="R19" s="19"/>
      <c r="S19" s="20">
        <v>0</v>
      </c>
      <c r="T19" s="19"/>
      <c r="U19" s="20">
        <v>621</v>
      </c>
      <c r="V19" s="19"/>
      <c r="W19" s="20">
        <v>582998603</v>
      </c>
      <c r="X19" s="19"/>
      <c r="Y19" s="20">
        <v>0</v>
      </c>
      <c r="Z19" s="19"/>
      <c r="AA19" s="20">
        <v>0</v>
      </c>
      <c r="AB19" s="19"/>
      <c r="AC19" s="20">
        <v>621</v>
      </c>
      <c r="AD19" s="19"/>
      <c r="AE19" s="20">
        <v>940154</v>
      </c>
      <c r="AF19" s="19"/>
      <c r="AG19" s="20">
        <v>582998603</v>
      </c>
      <c r="AH19" s="19"/>
      <c r="AI19" s="20">
        <v>583729813</v>
      </c>
      <c r="AJ19" s="19"/>
      <c r="AK19" s="32" t="s">
        <v>160</v>
      </c>
    </row>
    <row r="20" spans="1:37">
      <c r="A20" s="19" t="s">
        <v>233</v>
      </c>
      <c r="B20" s="19"/>
      <c r="C20" s="19" t="s">
        <v>26</v>
      </c>
      <c r="D20" s="19"/>
      <c r="E20" s="19" t="s">
        <v>26</v>
      </c>
      <c r="F20" s="19"/>
      <c r="G20" s="19" t="s">
        <v>234</v>
      </c>
      <c r="H20" s="19"/>
      <c r="I20" s="19" t="s">
        <v>235</v>
      </c>
      <c r="J20" s="19"/>
      <c r="K20" s="20">
        <v>0</v>
      </c>
      <c r="L20" s="19"/>
      <c r="M20" s="20">
        <v>0</v>
      </c>
      <c r="N20" s="19"/>
      <c r="O20" s="20">
        <v>0</v>
      </c>
      <c r="P20" s="19"/>
      <c r="Q20" s="20">
        <v>0</v>
      </c>
      <c r="R20" s="19"/>
      <c r="S20" s="20">
        <v>0</v>
      </c>
      <c r="T20" s="19"/>
      <c r="U20" s="20">
        <v>20000</v>
      </c>
      <c r="V20" s="19"/>
      <c r="W20" s="20">
        <v>14181107449</v>
      </c>
      <c r="X20" s="19"/>
      <c r="Y20" s="20">
        <v>14200</v>
      </c>
      <c r="Z20" s="19"/>
      <c r="AA20" s="20">
        <v>10023894042</v>
      </c>
      <c r="AB20" s="19"/>
      <c r="AC20" s="20">
        <v>5800</v>
      </c>
      <c r="AD20" s="19"/>
      <c r="AE20" s="20">
        <v>708136</v>
      </c>
      <c r="AF20" s="19"/>
      <c r="AG20" s="20">
        <v>4112521160</v>
      </c>
      <c r="AH20" s="19"/>
      <c r="AI20" s="20">
        <v>4106444372</v>
      </c>
      <c r="AJ20" s="19"/>
      <c r="AK20" s="32" t="s">
        <v>236</v>
      </c>
    </row>
    <row r="21" spans="1:37">
      <c r="A21" s="19" t="s">
        <v>237</v>
      </c>
      <c r="B21" s="19"/>
      <c r="C21" s="19" t="s">
        <v>26</v>
      </c>
      <c r="D21" s="19"/>
      <c r="E21" s="19" t="s">
        <v>26</v>
      </c>
      <c r="F21" s="19"/>
      <c r="G21" s="19" t="s">
        <v>238</v>
      </c>
      <c r="H21" s="19"/>
      <c r="I21" s="19" t="s">
        <v>239</v>
      </c>
      <c r="J21" s="19"/>
      <c r="K21" s="20">
        <v>0</v>
      </c>
      <c r="L21" s="19"/>
      <c r="M21" s="20">
        <v>0</v>
      </c>
      <c r="N21" s="19"/>
      <c r="O21" s="20">
        <v>0</v>
      </c>
      <c r="P21" s="19"/>
      <c r="Q21" s="20">
        <v>0</v>
      </c>
      <c r="R21" s="19"/>
      <c r="S21" s="20">
        <v>0</v>
      </c>
      <c r="T21" s="19"/>
      <c r="U21" s="20">
        <v>100</v>
      </c>
      <c r="V21" s="19"/>
      <c r="W21" s="20">
        <v>94917199</v>
      </c>
      <c r="X21" s="19"/>
      <c r="Y21" s="20">
        <v>100</v>
      </c>
      <c r="Z21" s="19"/>
      <c r="AA21" s="20">
        <v>95352116</v>
      </c>
      <c r="AB21" s="19"/>
      <c r="AC21" s="20">
        <v>0</v>
      </c>
      <c r="AD21" s="19"/>
      <c r="AE21" s="20">
        <v>0</v>
      </c>
      <c r="AF21" s="19"/>
      <c r="AG21" s="20">
        <v>0</v>
      </c>
      <c r="AH21" s="19"/>
      <c r="AI21" s="20">
        <v>0</v>
      </c>
      <c r="AJ21" s="19"/>
      <c r="AK21" s="32" t="s">
        <v>149</v>
      </c>
    </row>
    <row r="22" spans="1:37" ht="19.5" thickBot="1">
      <c r="A22" s="2" t="s">
        <v>97</v>
      </c>
      <c r="K22" s="4"/>
      <c r="M22" s="4"/>
      <c r="O22" s="7">
        <f>SUM(O10:O21)</f>
        <v>323235</v>
      </c>
      <c r="Q22" s="7">
        <f>SUM(Q10:Q21)</f>
        <v>295946462851</v>
      </c>
      <c r="S22" s="7">
        <f>SUM(S10:S21)</f>
        <v>304816402400</v>
      </c>
      <c r="U22" s="7">
        <f>SUM(U10:U21)</f>
        <v>37353</v>
      </c>
      <c r="W22" s="7">
        <f>SUM(W10:W21)</f>
        <v>28932354782</v>
      </c>
      <c r="Y22" s="7">
        <f>SUM(Y10:Y21)</f>
        <v>39300</v>
      </c>
      <c r="AA22" s="7">
        <f>SUM(AA10:AA21)</f>
        <v>28740870378</v>
      </c>
      <c r="AC22" s="7">
        <f>SUM(AC10:AC21)</f>
        <v>321288</v>
      </c>
      <c r="AE22" s="20" t="s">
        <v>104</v>
      </c>
      <c r="AG22" s="7">
        <f>SUM(AG10:AG21)</f>
        <v>299246744960</v>
      </c>
      <c r="AI22" s="7">
        <f>SUM(AI10:AI21)</f>
        <v>309537914484</v>
      </c>
      <c r="AK22" s="8">
        <f>SUM(AK10:AK21)</f>
        <v>0</v>
      </c>
    </row>
    <row r="23" spans="1:37" ht="19.5" thickTop="1">
      <c r="K23" s="4"/>
      <c r="M23" s="4"/>
      <c r="O23" s="20"/>
      <c r="Q23" s="20"/>
      <c r="S23" s="20"/>
      <c r="U23" s="20"/>
      <c r="W23" s="20"/>
      <c r="Y23" s="20"/>
      <c r="AA23" s="20"/>
      <c r="AC23" s="20"/>
      <c r="AE23" s="20"/>
      <c r="AG23" s="20"/>
      <c r="AI23" s="20"/>
      <c r="AK23" s="32"/>
    </row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14" customFormat="1" ht="25.5" customHeight="1">
      <c r="A5" s="61" t="s">
        <v>109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4" t="s">
        <v>2</v>
      </c>
      <c r="C8" s="57" t="str">
        <f>سهام!Q8</f>
        <v>1400/01/31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28</v>
      </c>
      <c r="F9" s="12"/>
      <c r="G9" s="56" t="s">
        <v>29</v>
      </c>
      <c r="H9" s="12"/>
      <c r="I9" s="56" t="s">
        <v>30</v>
      </c>
      <c r="J9" s="12"/>
      <c r="K9" s="56" t="s">
        <v>31</v>
      </c>
      <c r="L9" s="12"/>
      <c r="M9" s="56" t="s">
        <v>32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31" s="14" customFormat="1" ht="25.5">
      <c r="A5" s="55" t="s">
        <v>111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7" spans="1:31" ht="30.75" thickBot="1">
      <c r="A7" s="57" t="s">
        <v>33</v>
      </c>
      <c r="B7" s="57" t="s">
        <v>33</v>
      </c>
      <c r="C7" s="57" t="s">
        <v>33</v>
      </c>
      <c r="D7" s="57" t="s">
        <v>33</v>
      </c>
      <c r="E7" s="57" t="s">
        <v>33</v>
      </c>
      <c r="F7" s="57" t="s">
        <v>33</v>
      </c>
      <c r="G7" s="57" t="s">
        <v>33</v>
      </c>
      <c r="H7" s="57" t="s">
        <v>33</v>
      </c>
      <c r="I7" s="57" t="s">
        <v>33</v>
      </c>
      <c r="K7" s="57" t="str">
        <f>سهام!C8</f>
        <v>1399/12/30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1400/01/31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34</v>
      </c>
      <c r="B8" s="10"/>
      <c r="C8" s="62" t="s">
        <v>23</v>
      </c>
      <c r="D8" s="10"/>
      <c r="E8" s="62" t="s">
        <v>24</v>
      </c>
      <c r="F8" s="10"/>
      <c r="G8" s="62" t="s">
        <v>35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36</v>
      </c>
    </row>
    <row r="9" spans="1:31" ht="30.75" thickBot="1">
      <c r="A9" s="57" t="s">
        <v>34</v>
      </c>
      <c r="B9" s="11"/>
      <c r="C9" s="57" t="s">
        <v>23</v>
      </c>
      <c r="D9" s="11"/>
      <c r="E9" s="57" t="s">
        <v>24</v>
      </c>
      <c r="F9" s="11"/>
      <c r="G9" s="57" t="s">
        <v>35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36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view="pageBreakPreview" topLeftCell="A4" zoomScaleNormal="100" zoomScaleSheetLayoutView="100" workbookViewId="0">
      <selection activeCell="C25" sqref="C25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1" s="14" customFormat="1" ht="25.5">
      <c r="A5" s="55" t="s">
        <v>112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7" spans="1:21" ht="30.75" thickBot="1">
      <c r="A7" s="54" t="s">
        <v>37</v>
      </c>
      <c r="C7" s="57" t="s">
        <v>38</v>
      </c>
      <c r="D7" s="57" t="s">
        <v>38</v>
      </c>
      <c r="E7" s="57" t="s">
        <v>38</v>
      </c>
      <c r="F7" s="57" t="s">
        <v>38</v>
      </c>
      <c r="G7" s="57" t="s">
        <v>38</v>
      </c>
      <c r="H7" s="57" t="s">
        <v>38</v>
      </c>
      <c r="I7" s="57" t="s">
        <v>38</v>
      </c>
      <c r="K7" s="57" t="str">
        <f>سهام!C8</f>
        <v>1399/12/30</v>
      </c>
      <c r="M7" s="57" t="s">
        <v>4</v>
      </c>
      <c r="N7" s="57" t="s">
        <v>4</v>
      </c>
      <c r="O7" s="57" t="s">
        <v>4</v>
      </c>
      <c r="Q7" s="57" t="str">
        <f>سهام!Q8</f>
        <v>1400/01/31</v>
      </c>
      <c r="R7" s="57" t="s">
        <v>5</v>
      </c>
      <c r="S7" s="57" t="s">
        <v>5</v>
      </c>
    </row>
    <row r="8" spans="1:21" ht="30.75" thickBot="1">
      <c r="A8" s="57" t="s">
        <v>37</v>
      </c>
      <c r="C8" s="56" t="s">
        <v>39</v>
      </c>
      <c r="D8" s="12"/>
      <c r="E8" s="56" t="s">
        <v>40</v>
      </c>
      <c r="F8" s="12"/>
      <c r="G8" s="56" t="s">
        <v>41</v>
      </c>
      <c r="H8" s="12"/>
      <c r="I8" s="56" t="s">
        <v>24</v>
      </c>
      <c r="K8" s="56" t="s">
        <v>42</v>
      </c>
      <c r="M8" s="56" t="s">
        <v>43</v>
      </c>
      <c r="N8" s="12"/>
      <c r="O8" s="56" t="s">
        <v>44</v>
      </c>
      <c r="Q8" s="56" t="s">
        <v>42</v>
      </c>
      <c r="R8" s="12"/>
      <c r="S8" s="56" t="s">
        <v>36</v>
      </c>
    </row>
    <row r="9" spans="1:21">
      <c r="A9" s="2" t="s">
        <v>46</v>
      </c>
      <c r="C9" s="2" t="s">
        <v>121</v>
      </c>
      <c r="E9" s="2" t="s">
        <v>47</v>
      </c>
      <c r="G9" s="2" t="s">
        <v>48</v>
      </c>
      <c r="I9" s="2">
        <v>0</v>
      </c>
      <c r="K9" s="38">
        <v>8846003</v>
      </c>
      <c r="M9" s="38">
        <v>8846003</v>
      </c>
      <c r="O9" s="38">
        <v>0</v>
      </c>
      <c r="Q9" s="38">
        <v>8846003</v>
      </c>
      <c r="S9" s="39" t="s">
        <v>149</v>
      </c>
    </row>
    <row r="10" spans="1:21">
      <c r="A10" s="19" t="s">
        <v>49</v>
      </c>
      <c r="B10" s="19"/>
      <c r="C10" s="19" t="s">
        <v>122</v>
      </c>
      <c r="D10" s="19"/>
      <c r="E10" s="19" t="s">
        <v>47</v>
      </c>
      <c r="F10" s="19"/>
      <c r="G10" s="19" t="s">
        <v>50</v>
      </c>
      <c r="H10" s="19"/>
      <c r="I10" s="19">
        <v>0</v>
      </c>
      <c r="J10" s="19"/>
      <c r="K10" s="20">
        <v>20000000</v>
      </c>
      <c r="L10" s="19"/>
      <c r="M10" s="20">
        <v>20420000</v>
      </c>
      <c r="N10" s="19"/>
      <c r="O10" s="20">
        <v>420000</v>
      </c>
      <c r="P10" s="19"/>
      <c r="Q10" s="20">
        <v>20000000</v>
      </c>
      <c r="R10" s="19"/>
      <c r="S10" s="32" t="s">
        <v>149</v>
      </c>
    </row>
    <row r="11" spans="1:21">
      <c r="A11" s="19" t="s">
        <v>49</v>
      </c>
      <c r="B11" s="19"/>
      <c r="C11" s="19" t="s">
        <v>51</v>
      </c>
      <c r="D11" s="19"/>
      <c r="E11" s="19" t="s">
        <v>45</v>
      </c>
      <c r="F11" s="19"/>
      <c r="G11" s="19" t="s">
        <v>50</v>
      </c>
      <c r="H11" s="19"/>
      <c r="I11" s="19">
        <v>0</v>
      </c>
      <c r="J11" s="19"/>
      <c r="K11" s="20">
        <v>500000</v>
      </c>
      <c r="L11" s="19"/>
      <c r="M11" s="20">
        <v>2980044539</v>
      </c>
      <c r="N11" s="19"/>
      <c r="O11" s="20">
        <v>420000</v>
      </c>
      <c r="P11" s="19"/>
      <c r="Q11" s="20">
        <v>2979624539</v>
      </c>
      <c r="R11" s="19"/>
      <c r="S11" s="32" t="s">
        <v>212</v>
      </c>
    </row>
    <row r="12" spans="1:21">
      <c r="A12" s="19" t="s">
        <v>46</v>
      </c>
      <c r="B12" s="19"/>
      <c r="C12" s="19" t="s">
        <v>52</v>
      </c>
      <c r="D12" s="19"/>
      <c r="E12" s="19" t="s">
        <v>45</v>
      </c>
      <c r="F12" s="19"/>
      <c r="G12" s="19" t="s">
        <v>53</v>
      </c>
      <c r="H12" s="19"/>
      <c r="I12" s="19">
        <v>0</v>
      </c>
      <c r="J12" s="19"/>
      <c r="K12" s="20">
        <v>8044767</v>
      </c>
      <c r="L12" s="19"/>
      <c r="M12" s="20">
        <v>8044767</v>
      </c>
      <c r="N12" s="19"/>
      <c r="O12" s="20">
        <v>0</v>
      </c>
      <c r="P12" s="19"/>
      <c r="Q12" s="20">
        <v>8044767</v>
      </c>
      <c r="R12" s="19"/>
      <c r="S12" s="32" t="s">
        <v>149</v>
      </c>
    </row>
    <row r="13" spans="1:21">
      <c r="A13" s="19" t="s">
        <v>54</v>
      </c>
      <c r="B13" s="19"/>
      <c r="C13" s="19" t="s">
        <v>55</v>
      </c>
      <c r="D13" s="19"/>
      <c r="E13" s="19" t="s">
        <v>45</v>
      </c>
      <c r="F13" s="19"/>
      <c r="G13" s="19" t="s">
        <v>56</v>
      </c>
      <c r="H13" s="19"/>
      <c r="I13" s="19">
        <v>0</v>
      </c>
      <c r="J13" s="19"/>
      <c r="K13" s="20">
        <v>652566</v>
      </c>
      <c r="L13" s="19"/>
      <c r="M13" s="20">
        <v>652566</v>
      </c>
      <c r="N13" s="19"/>
      <c r="O13" s="20">
        <v>652566</v>
      </c>
      <c r="P13" s="19"/>
      <c r="Q13" s="20">
        <v>0</v>
      </c>
      <c r="R13" s="19"/>
      <c r="S13" s="32" t="s">
        <v>149</v>
      </c>
    </row>
    <row r="14" spans="1:21">
      <c r="A14" s="19" t="s">
        <v>57</v>
      </c>
      <c r="B14" s="19"/>
      <c r="C14" s="19" t="s">
        <v>58</v>
      </c>
      <c r="D14" s="19"/>
      <c r="E14" s="19" t="s">
        <v>45</v>
      </c>
      <c r="F14" s="19"/>
      <c r="G14" s="19" t="s">
        <v>59</v>
      </c>
      <c r="H14" s="19"/>
      <c r="I14" s="19">
        <v>0</v>
      </c>
      <c r="J14" s="19"/>
      <c r="K14" s="20">
        <v>845611</v>
      </c>
      <c r="L14" s="19"/>
      <c r="M14" s="20">
        <v>852485</v>
      </c>
      <c r="N14" s="19"/>
      <c r="O14" s="20">
        <v>0</v>
      </c>
      <c r="P14" s="19"/>
      <c r="Q14" s="20">
        <v>852485</v>
      </c>
      <c r="R14" s="19"/>
      <c r="S14" s="32" t="s">
        <v>149</v>
      </c>
    </row>
    <row r="15" spans="1:21">
      <c r="A15" s="19" t="s">
        <v>165</v>
      </c>
      <c r="B15" s="19"/>
      <c r="C15" s="19" t="s">
        <v>166</v>
      </c>
      <c r="D15" s="19"/>
      <c r="E15" s="19" t="s">
        <v>67</v>
      </c>
      <c r="F15" s="19"/>
      <c r="G15" s="19" t="s">
        <v>167</v>
      </c>
      <c r="H15" s="19"/>
      <c r="I15" s="19">
        <v>20</v>
      </c>
      <c r="J15" s="19"/>
      <c r="K15" s="20">
        <v>65400000000</v>
      </c>
      <c r="L15" s="19"/>
      <c r="M15" s="20">
        <v>65400000000</v>
      </c>
      <c r="N15" s="19"/>
      <c r="O15" s="20">
        <v>0</v>
      </c>
      <c r="P15" s="19"/>
      <c r="Q15" s="20">
        <v>65400000000</v>
      </c>
      <c r="R15" s="19"/>
      <c r="S15" s="32" t="s">
        <v>240</v>
      </c>
    </row>
    <row r="16" spans="1:21">
      <c r="A16" s="19" t="s">
        <v>49</v>
      </c>
      <c r="B16" s="19"/>
      <c r="C16" s="19" t="s">
        <v>60</v>
      </c>
      <c r="D16" s="19"/>
      <c r="E16" s="19" t="s">
        <v>45</v>
      </c>
      <c r="F16" s="19"/>
      <c r="G16" s="19" t="s">
        <v>61</v>
      </c>
      <c r="H16" s="19"/>
      <c r="I16" s="19">
        <v>0</v>
      </c>
      <c r="J16" s="19"/>
      <c r="K16" s="20">
        <v>19405622719</v>
      </c>
      <c r="L16" s="19"/>
      <c r="M16" s="20">
        <v>104725046590</v>
      </c>
      <c r="N16" s="19"/>
      <c r="O16" s="20">
        <v>93371657361</v>
      </c>
      <c r="P16" s="19"/>
      <c r="Q16" s="20">
        <v>11353389229</v>
      </c>
      <c r="R16" s="19"/>
      <c r="S16" s="32" t="s">
        <v>241</v>
      </c>
    </row>
    <row r="17" spans="1:19">
      <c r="A17" s="19" t="s">
        <v>62</v>
      </c>
      <c r="B17" s="19"/>
      <c r="C17" s="19" t="s">
        <v>123</v>
      </c>
      <c r="D17" s="19"/>
      <c r="E17" s="19" t="s">
        <v>47</v>
      </c>
      <c r="F17" s="19"/>
      <c r="G17" s="19" t="s">
        <v>63</v>
      </c>
      <c r="H17" s="19"/>
      <c r="I17" s="19">
        <v>0</v>
      </c>
      <c r="J17" s="19"/>
      <c r="K17" s="20">
        <v>79729102</v>
      </c>
      <c r="L17" s="19"/>
      <c r="M17" s="20">
        <v>80570646</v>
      </c>
      <c r="N17" s="19"/>
      <c r="O17" s="20">
        <v>420000</v>
      </c>
      <c r="P17" s="19"/>
      <c r="Q17" s="20">
        <v>80150646</v>
      </c>
      <c r="R17" s="19"/>
      <c r="S17" s="32" t="s">
        <v>153</v>
      </c>
    </row>
    <row r="18" spans="1:19">
      <c r="A18" s="19" t="s">
        <v>62</v>
      </c>
      <c r="B18" s="19"/>
      <c r="C18" s="19" t="s">
        <v>64</v>
      </c>
      <c r="D18" s="19"/>
      <c r="E18" s="19" t="s">
        <v>45</v>
      </c>
      <c r="F18" s="19"/>
      <c r="G18" s="19" t="s">
        <v>63</v>
      </c>
      <c r="H18" s="19"/>
      <c r="I18" s="19">
        <v>0</v>
      </c>
      <c r="J18" s="19"/>
      <c r="K18" s="20">
        <v>112618</v>
      </c>
      <c r="L18" s="19"/>
      <c r="M18" s="20">
        <v>113542</v>
      </c>
      <c r="N18" s="19"/>
      <c r="O18" s="20">
        <v>0</v>
      </c>
      <c r="P18" s="19"/>
      <c r="Q18" s="20">
        <v>113542</v>
      </c>
      <c r="R18" s="19"/>
      <c r="S18" s="32" t="s">
        <v>149</v>
      </c>
    </row>
    <row r="19" spans="1:19">
      <c r="A19" s="19" t="s">
        <v>65</v>
      </c>
      <c r="B19" s="19"/>
      <c r="C19" s="19" t="s">
        <v>66</v>
      </c>
      <c r="D19" s="19"/>
      <c r="E19" s="19" t="s">
        <v>67</v>
      </c>
      <c r="F19" s="19"/>
      <c r="G19" s="19" t="s">
        <v>68</v>
      </c>
      <c r="H19" s="19"/>
      <c r="I19" s="19">
        <v>0</v>
      </c>
      <c r="J19" s="19"/>
      <c r="K19" s="20">
        <v>56970356</v>
      </c>
      <c r="L19" s="19"/>
      <c r="M19" s="20">
        <v>56970356</v>
      </c>
      <c r="N19" s="19"/>
      <c r="O19" s="20">
        <v>0</v>
      </c>
      <c r="P19" s="19"/>
      <c r="Q19" s="20">
        <v>56970356</v>
      </c>
      <c r="R19" s="19"/>
      <c r="S19" s="32" t="s">
        <v>153</v>
      </c>
    </row>
    <row r="20" spans="1:19">
      <c r="A20" s="19" t="s">
        <v>69</v>
      </c>
      <c r="B20" s="19"/>
      <c r="C20" s="19" t="s">
        <v>70</v>
      </c>
      <c r="D20" s="19"/>
      <c r="E20" s="19" t="s">
        <v>45</v>
      </c>
      <c r="F20" s="19"/>
      <c r="G20" s="19" t="s">
        <v>27</v>
      </c>
      <c r="H20" s="19"/>
      <c r="I20" s="19">
        <v>0</v>
      </c>
      <c r="J20" s="19"/>
      <c r="K20" s="20">
        <v>22513931</v>
      </c>
      <c r="L20" s="19"/>
      <c r="M20" s="20">
        <v>1662492040</v>
      </c>
      <c r="N20" s="19"/>
      <c r="O20" s="20">
        <v>0</v>
      </c>
      <c r="P20" s="19"/>
      <c r="Q20" s="20">
        <v>1662492040</v>
      </c>
      <c r="R20" s="19"/>
      <c r="S20" s="32" t="s">
        <v>189</v>
      </c>
    </row>
    <row r="21" spans="1:19">
      <c r="A21" s="19" t="s">
        <v>69</v>
      </c>
      <c r="B21" s="19"/>
      <c r="C21" s="19" t="s">
        <v>124</v>
      </c>
      <c r="D21" s="19"/>
      <c r="E21" s="19" t="s">
        <v>45</v>
      </c>
      <c r="F21" s="19"/>
      <c r="G21" s="19" t="s">
        <v>71</v>
      </c>
      <c r="H21" s="19"/>
      <c r="I21" s="19">
        <v>0</v>
      </c>
      <c r="J21" s="19"/>
      <c r="K21" s="20">
        <v>34710000</v>
      </c>
      <c r="L21" s="19"/>
      <c r="M21" s="20">
        <v>34710000</v>
      </c>
      <c r="N21" s="19"/>
      <c r="O21" s="20">
        <v>0</v>
      </c>
      <c r="P21" s="19"/>
      <c r="Q21" s="20">
        <v>34710000</v>
      </c>
      <c r="R21" s="19"/>
      <c r="S21" s="32" t="s">
        <v>149</v>
      </c>
    </row>
    <row r="22" spans="1:19">
      <c r="A22" s="19" t="s">
        <v>125</v>
      </c>
      <c r="B22" s="19"/>
      <c r="C22" s="19" t="s">
        <v>126</v>
      </c>
      <c r="D22" s="19"/>
      <c r="E22" s="19" t="s">
        <v>45</v>
      </c>
      <c r="F22" s="19"/>
      <c r="G22" s="19" t="s">
        <v>127</v>
      </c>
      <c r="H22" s="19"/>
      <c r="I22" s="19">
        <v>0</v>
      </c>
      <c r="J22" s="19"/>
      <c r="K22" s="20">
        <v>424847</v>
      </c>
      <c r="L22" s="19"/>
      <c r="M22" s="20">
        <v>1428310</v>
      </c>
      <c r="N22" s="19"/>
      <c r="O22" s="20">
        <v>0</v>
      </c>
      <c r="P22" s="19"/>
      <c r="Q22" s="20">
        <v>1428310</v>
      </c>
      <c r="R22" s="19"/>
      <c r="S22" s="32" t="s">
        <v>149</v>
      </c>
    </row>
    <row r="23" spans="1:19">
      <c r="A23" s="19" t="s">
        <v>69</v>
      </c>
      <c r="B23" s="19"/>
      <c r="C23" s="19" t="s">
        <v>139</v>
      </c>
      <c r="D23" s="19"/>
      <c r="E23" s="19" t="s">
        <v>67</v>
      </c>
      <c r="F23" s="19"/>
      <c r="G23" s="19" t="s">
        <v>140</v>
      </c>
      <c r="H23" s="19"/>
      <c r="I23" s="19">
        <v>20</v>
      </c>
      <c r="J23" s="19"/>
      <c r="K23" s="20">
        <v>100000000000</v>
      </c>
      <c r="L23" s="19"/>
      <c r="M23" s="20">
        <v>100000000000</v>
      </c>
      <c r="N23" s="19"/>
      <c r="O23" s="20">
        <v>0</v>
      </c>
      <c r="P23" s="19"/>
      <c r="Q23" s="20">
        <v>100000000000</v>
      </c>
      <c r="R23" s="19"/>
      <c r="S23" s="32" t="s">
        <v>242</v>
      </c>
    </row>
    <row r="24" spans="1:19">
      <c r="A24" s="19" t="s">
        <v>141</v>
      </c>
      <c r="B24" s="19"/>
      <c r="C24" s="19" t="s">
        <v>142</v>
      </c>
      <c r="D24" s="19"/>
      <c r="E24" s="19" t="s">
        <v>45</v>
      </c>
      <c r="F24" s="19"/>
      <c r="G24" s="19" t="s">
        <v>143</v>
      </c>
      <c r="H24" s="19"/>
      <c r="I24" s="19">
        <v>0</v>
      </c>
      <c r="J24" s="19"/>
      <c r="K24" s="20">
        <v>17309764</v>
      </c>
      <c r="L24" s="19"/>
      <c r="M24" s="20">
        <v>2483077915</v>
      </c>
      <c r="N24" s="19"/>
      <c r="O24" s="20">
        <v>2480250000</v>
      </c>
      <c r="P24" s="19"/>
      <c r="Q24" s="20">
        <v>2827915</v>
      </c>
      <c r="R24" s="19"/>
      <c r="S24" s="32" t="s">
        <v>149</v>
      </c>
    </row>
    <row r="25" spans="1:19">
      <c r="A25" s="19" t="s">
        <v>141</v>
      </c>
      <c r="B25" s="19"/>
      <c r="C25" s="19" t="s">
        <v>144</v>
      </c>
      <c r="D25" s="19"/>
      <c r="E25" s="19" t="s">
        <v>67</v>
      </c>
      <c r="F25" s="19"/>
      <c r="G25" s="19" t="s">
        <v>145</v>
      </c>
      <c r="H25" s="19"/>
      <c r="I25" s="19">
        <v>20</v>
      </c>
      <c r="J25" s="19"/>
      <c r="K25" s="20">
        <v>150000000000</v>
      </c>
      <c r="L25" s="19"/>
      <c r="M25" s="20">
        <v>150000000000</v>
      </c>
      <c r="N25" s="19"/>
      <c r="O25" s="20">
        <v>0</v>
      </c>
      <c r="P25" s="19"/>
      <c r="Q25" s="20">
        <v>150000000000</v>
      </c>
      <c r="R25" s="19"/>
      <c r="S25" s="32" t="s">
        <v>243</v>
      </c>
    </row>
    <row r="26" spans="1:19">
      <c r="A26" s="19" t="s">
        <v>165</v>
      </c>
      <c r="B26" s="19"/>
      <c r="C26" s="19" t="s">
        <v>168</v>
      </c>
      <c r="D26" s="19"/>
      <c r="E26" s="19" t="s">
        <v>45</v>
      </c>
      <c r="F26" s="19"/>
      <c r="G26" s="19" t="s">
        <v>169</v>
      </c>
      <c r="H26" s="19"/>
      <c r="I26" s="19">
        <v>0</v>
      </c>
      <c r="J26" s="19"/>
      <c r="K26" s="20">
        <v>10353862</v>
      </c>
      <c r="L26" s="19"/>
      <c r="M26" s="20">
        <v>1085495414</v>
      </c>
      <c r="N26" s="19"/>
      <c r="O26" s="20">
        <v>1080670000</v>
      </c>
      <c r="P26" s="19"/>
      <c r="Q26" s="20">
        <v>4825414</v>
      </c>
      <c r="R26" s="19"/>
      <c r="S26" s="32" t="s">
        <v>149</v>
      </c>
    </row>
    <row r="27" spans="1:19" ht="19.5" thickBot="1">
      <c r="A27" s="2" t="s">
        <v>97</v>
      </c>
      <c r="K27" s="7">
        <f>SUM(K9:K26)</f>
        <v>335066636146</v>
      </c>
      <c r="M27" s="7">
        <f>SUM(M9:M26)</f>
        <v>428548765173</v>
      </c>
      <c r="O27" s="7">
        <f>SUM(O9:O26)</f>
        <v>96934489927</v>
      </c>
      <c r="Q27" s="7">
        <f>SUM(Q9:Q26)</f>
        <v>331614275246</v>
      </c>
      <c r="S27" s="8">
        <f>SUM(S9:S26)</f>
        <v>0</v>
      </c>
    </row>
    <row r="28" spans="1:19" ht="19.5" thickTop="1"/>
  </sheetData>
  <mergeCells count="18"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rightToLeft="1" view="pageBreakPreview" zoomScaleNormal="100" zoomScaleSheetLayoutView="100" workbookViewId="0">
      <selection activeCell="E17" sqref="E17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customFormat="1" ht="25.5">
      <c r="A5" s="55" t="s">
        <v>113</v>
      </c>
      <c r="B5" s="55"/>
      <c r="C5" s="55"/>
      <c r="D5" s="55"/>
      <c r="E5" s="55"/>
      <c r="F5" s="55"/>
      <c r="G5" s="55"/>
      <c r="H5" s="55"/>
      <c r="I5" s="24"/>
      <c r="K5" s="22"/>
      <c r="M5" s="22"/>
      <c r="O5" s="22"/>
    </row>
    <row r="7" spans="1:19" ht="30.75" thickBot="1">
      <c r="A7" s="57" t="s">
        <v>73</v>
      </c>
      <c r="B7" s="57" t="s">
        <v>73</v>
      </c>
      <c r="C7" s="57" t="s">
        <v>73</v>
      </c>
      <c r="D7" s="57" t="s">
        <v>73</v>
      </c>
      <c r="E7" s="57" t="s">
        <v>73</v>
      </c>
      <c r="F7" s="57" t="s">
        <v>73</v>
      </c>
      <c r="G7" s="57" t="s">
        <v>73</v>
      </c>
      <c r="I7" s="57" t="s">
        <v>74</v>
      </c>
      <c r="J7" s="57" t="s">
        <v>74</v>
      </c>
      <c r="K7" s="57" t="s">
        <v>74</v>
      </c>
      <c r="L7" s="57" t="s">
        <v>74</v>
      </c>
      <c r="M7" s="57" t="s">
        <v>74</v>
      </c>
      <c r="O7" s="57" t="s">
        <v>75</v>
      </c>
      <c r="P7" s="57" t="s">
        <v>75</v>
      </c>
      <c r="Q7" s="57" t="s">
        <v>75</v>
      </c>
      <c r="R7" s="57" t="s">
        <v>75</v>
      </c>
      <c r="S7" s="57" t="s">
        <v>75</v>
      </c>
    </row>
    <row r="8" spans="1:19" ht="30.75" thickBot="1">
      <c r="A8" s="56" t="s">
        <v>76</v>
      </c>
      <c r="B8" s="12"/>
      <c r="C8" s="56" t="s">
        <v>77</v>
      </c>
      <c r="D8" s="12"/>
      <c r="E8" s="56" t="s">
        <v>23</v>
      </c>
      <c r="F8" s="12"/>
      <c r="G8" s="56" t="s">
        <v>24</v>
      </c>
      <c r="I8" s="63" t="s">
        <v>78</v>
      </c>
      <c r="J8" s="12"/>
      <c r="K8" s="63" t="s">
        <v>79</v>
      </c>
      <c r="L8" s="12"/>
      <c r="M8" s="63" t="s">
        <v>80</v>
      </c>
      <c r="O8" s="63" t="s">
        <v>78</v>
      </c>
      <c r="P8" s="12"/>
      <c r="Q8" s="56" t="s">
        <v>79</v>
      </c>
      <c r="R8" s="12"/>
      <c r="S8" s="56" t="s">
        <v>80</v>
      </c>
    </row>
    <row r="9" spans="1:19">
      <c r="A9" s="2" t="s">
        <v>170</v>
      </c>
      <c r="C9" s="2" t="s">
        <v>81</v>
      </c>
      <c r="E9" s="2" t="s">
        <v>134</v>
      </c>
      <c r="G9" s="2">
        <v>18</v>
      </c>
      <c r="I9" s="43">
        <v>2380906057</v>
      </c>
      <c r="K9" s="43" t="s">
        <v>81</v>
      </c>
      <c r="M9" s="43">
        <v>2380906057</v>
      </c>
      <c r="O9" s="43">
        <v>2380906057</v>
      </c>
      <c r="Q9" s="44" t="s">
        <v>81</v>
      </c>
      <c r="S9" s="38">
        <v>2380906057</v>
      </c>
    </row>
    <row r="10" spans="1:19">
      <c r="A10" s="19" t="s">
        <v>177</v>
      </c>
      <c r="B10" s="19"/>
      <c r="C10" s="19" t="s">
        <v>81</v>
      </c>
      <c r="D10" s="19"/>
      <c r="E10" s="19" t="s">
        <v>179</v>
      </c>
      <c r="F10" s="19"/>
      <c r="G10" s="19">
        <v>16</v>
      </c>
      <c r="H10" s="19"/>
      <c r="I10" s="31">
        <v>98922649</v>
      </c>
      <c r="J10" s="19"/>
      <c r="K10" s="31" t="s">
        <v>81</v>
      </c>
      <c r="L10" s="19"/>
      <c r="M10" s="31">
        <v>98922649</v>
      </c>
      <c r="N10" s="19"/>
      <c r="O10" s="31">
        <v>98922649</v>
      </c>
      <c r="P10" s="19"/>
      <c r="Q10" s="19" t="s">
        <v>81</v>
      </c>
      <c r="R10" s="19"/>
      <c r="S10" s="20">
        <v>98922649</v>
      </c>
    </row>
    <row r="11" spans="1:19">
      <c r="A11" s="19" t="s">
        <v>132</v>
      </c>
      <c r="B11" s="19"/>
      <c r="C11" s="19" t="s">
        <v>81</v>
      </c>
      <c r="D11" s="19"/>
      <c r="E11" s="19" t="s">
        <v>131</v>
      </c>
      <c r="F11" s="19"/>
      <c r="G11" s="19">
        <v>17</v>
      </c>
      <c r="H11" s="19"/>
      <c r="I11" s="31">
        <v>711968751</v>
      </c>
      <c r="J11" s="19"/>
      <c r="K11" s="31" t="s">
        <v>81</v>
      </c>
      <c r="L11" s="19"/>
      <c r="M11" s="31">
        <v>711968751</v>
      </c>
      <c r="N11" s="19"/>
      <c r="O11" s="31">
        <v>711968751</v>
      </c>
      <c r="P11" s="19"/>
      <c r="Q11" s="19" t="s">
        <v>81</v>
      </c>
      <c r="R11" s="19"/>
      <c r="S11" s="20">
        <v>711968751</v>
      </c>
    </row>
    <row r="12" spans="1:19">
      <c r="A12" s="19" t="s">
        <v>49</v>
      </c>
      <c r="B12" s="19"/>
      <c r="C12" s="19">
        <v>24</v>
      </c>
      <c r="D12" s="19"/>
      <c r="E12" s="19" t="s">
        <v>81</v>
      </c>
      <c r="F12" s="19"/>
      <c r="G12" s="19">
        <v>0</v>
      </c>
      <c r="H12" s="19"/>
      <c r="I12" s="31">
        <v>4109</v>
      </c>
      <c r="J12" s="19"/>
      <c r="K12" s="31">
        <v>0</v>
      </c>
      <c r="L12" s="19"/>
      <c r="M12" s="31">
        <v>4109</v>
      </c>
      <c r="N12" s="19"/>
      <c r="O12" s="31">
        <v>4109</v>
      </c>
      <c r="P12" s="19"/>
      <c r="Q12" s="19">
        <v>0</v>
      </c>
      <c r="R12" s="19"/>
      <c r="S12" s="20">
        <v>4109</v>
      </c>
    </row>
    <row r="13" spans="1:19">
      <c r="A13" s="19" t="s">
        <v>57</v>
      </c>
      <c r="B13" s="19"/>
      <c r="C13" s="19">
        <v>1</v>
      </c>
      <c r="D13" s="19"/>
      <c r="E13" s="19" t="s">
        <v>81</v>
      </c>
      <c r="F13" s="19"/>
      <c r="G13" s="19">
        <v>0</v>
      </c>
      <c r="H13" s="19"/>
      <c r="I13" s="31">
        <v>6874</v>
      </c>
      <c r="J13" s="19"/>
      <c r="K13" s="31">
        <v>0</v>
      </c>
      <c r="L13" s="19"/>
      <c r="M13" s="31">
        <v>6874</v>
      </c>
      <c r="N13" s="19"/>
      <c r="O13" s="31">
        <v>6874</v>
      </c>
      <c r="P13" s="19"/>
      <c r="Q13" s="19">
        <v>0</v>
      </c>
      <c r="R13" s="19"/>
      <c r="S13" s="20">
        <v>6874</v>
      </c>
    </row>
    <row r="14" spans="1:19">
      <c r="A14" s="19" t="s">
        <v>165</v>
      </c>
      <c r="B14" s="19"/>
      <c r="C14" s="19">
        <v>18</v>
      </c>
      <c r="D14" s="19"/>
      <c r="E14" s="19" t="s">
        <v>81</v>
      </c>
      <c r="F14" s="19"/>
      <c r="G14" s="19">
        <v>20</v>
      </c>
      <c r="H14" s="19"/>
      <c r="I14" s="31">
        <v>1112274876</v>
      </c>
      <c r="J14" s="19"/>
      <c r="K14" s="31">
        <v>5249927</v>
      </c>
      <c r="L14" s="19"/>
      <c r="M14" s="31">
        <v>1107024949</v>
      </c>
      <c r="N14" s="19"/>
      <c r="O14" s="31">
        <v>1112274876</v>
      </c>
      <c r="P14" s="19"/>
      <c r="Q14" s="19">
        <v>5249927</v>
      </c>
      <c r="R14" s="19"/>
      <c r="S14" s="20">
        <v>1107024949</v>
      </c>
    </row>
    <row r="15" spans="1:19">
      <c r="A15" s="19" t="s">
        <v>49</v>
      </c>
      <c r="B15" s="19"/>
      <c r="C15" s="19">
        <v>27</v>
      </c>
      <c r="D15" s="19"/>
      <c r="E15" s="19" t="s">
        <v>81</v>
      </c>
      <c r="F15" s="19"/>
      <c r="G15" s="19">
        <v>0</v>
      </c>
      <c r="H15" s="19"/>
      <c r="I15" s="31">
        <v>3076727</v>
      </c>
      <c r="J15" s="19"/>
      <c r="K15" s="31">
        <v>0</v>
      </c>
      <c r="L15" s="19"/>
      <c r="M15" s="31">
        <v>3076727</v>
      </c>
      <c r="N15" s="19"/>
      <c r="O15" s="31">
        <v>3076727</v>
      </c>
      <c r="P15" s="19"/>
      <c r="Q15" s="19">
        <v>0</v>
      </c>
      <c r="R15" s="19"/>
      <c r="S15" s="20">
        <v>3076727</v>
      </c>
    </row>
    <row r="16" spans="1:19">
      <c r="A16" s="19" t="s">
        <v>62</v>
      </c>
      <c r="B16" s="19"/>
      <c r="C16" s="19">
        <v>13</v>
      </c>
      <c r="D16" s="19"/>
      <c r="E16" s="19" t="s">
        <v>81</v>
      </c>
      <c r="F16" s="19"/>
      <c r="G16" s="19">
        <v>0</v>
      </c>
      <c r="H16" s="19"/>
      <c r="I16" s="31">
        <v>924</v>
      </c>
      <c r="J16" s="19"/>
      <c r="K16" s="31">
        <v>0</v>
      </c>
      <c r="L16" s="19"/>
      <c r="M16" s="31">
        <v>924</v>
      </c>
      <c r="N16" s="19"/>
      <c r="O16" s="31">
        <v>924</v>
      </c>
      <c r="P16" s="19"/>
      <c r="Q16" s="19">
        <v>0</v>
      </c>
      <c r="R16" s="19"/>
      <c r="S16" s="20">
        <v>924</v>
      </c>
    </row>
    <row r="17" spans="1:19">
      <c r="A17" s="19" t="s">
        <v>65</v>
      </c>
      <c r="B17" s="19"/>
      <c r="C17" s="19">
        <v>13</v>
      </c>
      <c r="D17" s="19"/>
      <c r="E17" s="19" t="s">
        <v>81</v>
      </c>
      <c r="F17" s="19"/>
      <c r="G17" s="19">
        <v>0</v>
      </c>
      <c r="H17" s="19"/>
      <c r="I17" s="31">
        <v>841544</v>
      </c>
      <c r="J17" s="19"/>
      <c r="K17" s="31">
        <v>0</v>
      </c>
      <c r="L17" s="19"/>
      <c r="M17" s="31">
        <v>841544</v>
      </c>
      <c r="N17" s="19"/>
      <c r="O17" s="31">
        <v>841544</v>
      </c>
      <c r="P17" s="19"/>
      <c r="Q17" s="19">
        <v>0</v>
      </c>
      <c r="R17" s="19"/>
      <c r="S17" s="20">
        <v>841544</v>
      </c>
    </row>
    <row r="18" spans="1:19">
      <c r="A18" s="19" t="s">
        <v>69</v>
      </c>
      <c r="B18" s="19"/>
      <c r="C18" s="19">
        <v>18</v>
      </c>
      <c r="D18" s="19"/>
      <c r="E18" s="19" t="s">
        <v>81</v>
      </c>
      <c r="F18" s="19"/>
      <c r="G18" s="19">
        <v>0</v>
      </c>
      <c r="H18" s="19"/>
      <c r="I18" s="31">
        <v>184709</v>
      </c>
      <c r="J18" s="19"/>
      <c r="K18" s="31">
        <v>0</v>
      </c>
      <c r="L18" s="19"/>
      <c r="M18" s="31">
        <v>184709</v>
      </c>
      <c r="N18" s="19"/>
      <c r="O18" s="31">
        <v>184709</v>
      </c>
      <c r="P18" s="19"/>
      <c r="Q18" s="19">
        <v>0</v>
      </c>
      <c r="R18" s="19"/>
      <c r="S18" s="20">
        <v>184709</v>
      </c>
    </row>
    <row r="19" spans="1:19">
      <c r="A19" s="19" t="s">
        <v>125</v>
      </c>
      <c r="B19" s="19"/>
      <c r="C19" s="19">
        <v>17</v>
      </c>
      <c r="D19" s="19"/>
      <c r="E19" s="19" t="s">
        <v>81</v>
      </c>
      <c r="F19" s="19"/>
      <c r="G19" s="19">
        <v>0</v>
      </c>
      <c r="H19" s="19"/>
      <c r="I19" s="31">
        <v>3463</v>
      </c>
      <c r="J19" s="19"/>
      <c r="K19" s="31">
        <v>0</v>
      </c>
      <c r="L19" s="19"/>
      <c r="M19" s="31">
        <v>3463</v>
      </c>
      <c r="N19" s="19"/>
      <c r="O19" s="31">
        <v>3463</v>
      </c>
      <c r="P19" s="19"/>
      <c r="Q19" s="19">
        <v>0</v>
      </c>
      <c r="R19" s="19"/>
      <c r="S19" s="20">
        <v>3463</v>
      </c>
    </row>
    <row r="20" spans="1:19">
      <c r="A20" s="19" t="s">
        <v>69</v>
      </c>
      <c r="B20" s="19"/>
      <c r="C20" s="19">
        <v>3</v>
      </c>
      <c r="D20" s="19"/>
      <c r="E20" s="19" t="s">
        <v>81</v>
      </c>
      <c r="F20" s="19"/>
      <c r="G20" s="19">
        <v>20</v>
      </c>
      <c r="H20" s="19"/>
      <c r="I20" s="31">
        <v>1808069472</v>
      </c>
      <c r="J20" s="19"/>
      <c r="K20" s="31">
        <v>2607835</v>
      </c>
      <c r="L20" s="19"/>
      <c r="M20" s="31">
        <v>1805461637</v>
      </c>
      <c r="N20" s="19"/>
      <c r="O20" s="31">
        <v>1808069472</v>
      </c>
      <c r="P20" s="19"/>
      <c r="Q20" s="19">
        <v>2607835</v>
      </c>
      <c r="R20" s="19"/>
      <c r="S20" s="20">
        <v>1805461637</v>
      </c>
    </row>
    <row r="21" spans="1:19">
      <c r="A21" s="19" t="s">
        <v>141</v>
      </c>
      <c r="B21" s="19"/>
      <c r="C21" s="19">
        <v>23</v>
      </c>
      <c r="D21" s="19"/>
      <c r="E21" s="19" t="s">
        <v>81</v>
      </c>
      <c r="F21" s="19"/>
      <c r="G21" s="19">
        <v>0</v>
      </c>
      <c r="H21" s="19"/>
      <c r="I21" s="31">
        <v>14726</v>
      </c>
      <c r="J21" s="19"/>
      <c r="K21" s="31">
        <v>0</v>
      </c>
      <c r="L21" s="19"/>
      <c r="M21" s="31">
        <v>14726</v>
      </c>
      <c r="N21" s="19"/>
      <c r="O21" s="31">
        <v>14726</v>
      </c>
      <c r="P21" s="19"/>
      <c r="Q21" s="19">
        <v>0</v>
      </c>
      <c r="R21" s="19"/>
      <c r="S21" s="20">
        <v>14726</v>
      </c>
    </row>
    <row r="22" spans="1:19">
      <c r="A22" s="19" t="s">
        <v>141</v>
      </c>
      <c r="B22" s="19"/>
      <c r="C22" s="19">
        <v>23</v>
      </c>
      <c r="D22" s="19"/>
      <c r="E22" s="19" t="s">
        <v>81</v>
      </c>
      <c r="F22" s="19"/>
      <c r="G22" s="19">
        <v>20</v>
      </c>
      <c r="H22" s="19"/>
      <c r="I22" s="31">
        <v>2549741741</v>
      </c>
      <c r="J22" s="19"/>
      <c r="K22" s="31">
        <v>9206547</v>
      </c>
      <c r="L22" s="19"/>
      <c r="M22" s="31">
        <v>2540535194</v>
      </c>
      <c r="N22" s="19"/>
      <c r="O22" s="31">
        <v>2549741741</v>
      </c>
      <c r="P22" s="19"/>
      <c r="Q22" s="19">
        <v>9206547</v>
      </c>
      <c r="R22" s="19"/>
      <c r="S22" s="20">
        <v>2540535194</v>
      </c>
    </row>
    <row r="23" spans="1:19">
      <c r="A23" s="19" t="s">
        <v>165</v>
      </c>
      <c r="B23" s="19"/>
      <c r="C23" s="19">
        <v>18</v>
      </c>
      <c r="D23" s="19"/>
      <c r="E23" s="19" t="s">
        <v>81</v>
      </c>
      <c r="F23" s="19"/>
      <c r="G23" s="19">
        <v>0</v>
      </c>
      <c r="H23" s="19"/>
      <c r="I23" s="31">
        <v>39060</v>
      </c>
      <c r="J23" s="19"/>
      <c r="K23" s="31">
        <v>0</v>
      </c>
      <c r="L23" s="19"/>
      <c r="M23" s="31">
        <v>39060</v>
      </c>
      <c r="N23" s="19"/>
      <c r="O23" s="31">
        <v>39060</v>
      </c>
      <c r="P23" s="19"/>
      <c r="Q23" s="19">
        <v>0</v>
      </c>
      <c r="R23" s="19"/>
      <c r="S23" s="20">
        <v>39060</v>
      </c>
    </row>
    <row r="24" spans="1:19" ht="19.5" thickBot="1">
      <c r="A24" s="2" t="s">
        <v>97</v>
      </c>
      <c r="I24" s="23">
        <f>SUM(I9:I23)</f>
        <v>8666055682</v>
      </c>
      <c r="K24" s="23">
        <f>SUM(K16:K23)</f>
        <v>11814382</v>
      </c>
      <c r="M24" s="23">
        <f>SUM(M9:M23)</f>
        <v>8648991373</v>
      </c>
      <c r="O24" s="23">
        <f>SUM(O9:O23)</f>
        <v>8666055682</v>
      </c>
      <c r="Q24" s="13">
        <f>SUM(Q20:Q23)</f>
        <v>11814382</v>
      </c>
      <c r="S24" s="7">
        <f>SUM(S9:S23)</f>
        <v>8648991373</v>
      </c>
    </row>
    <row r="25" spans="1:19" ht="19.5" thickTop="1"/>
  </sheetData>
  <sortState ref="A9:S35">
    <sortCondition descending="1" ref="S9:S35"/>
  </sortState>
  <mergeCells count="17"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rightToLeft="1" view="pageBreakPreview" zoomScaleNormal="100" zoomScaleSheetLayoutView="100" workbookViewId="0">
      <selection activeCell="A5" sqref="A5:V5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2" ht="30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2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s="17" customFormat="1" ht="25.5">
      <c r="A5" s="55" t="s">
        <v>92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7" spans="1:22" ht="30.75" thickBot="1">
      <c r="A7" s="54" t="s">
        <v>2</v>
      </c>
      <c r="C7" s="57" t="s">
        <v>82</v>
      </c>
      <c r="D7" s="57" t="s">
        <v>82</v>
      </c>
      <c r="E7" s="57" t="s">
        <v>82</v>
      </c>
      <c r="F7" s="57" t="s">
        <v>82</v>
      </c>
      <c r="G7" s="57" t="s">
        <v>82</v>
      </c>
      <c r="I7" s="57" t="s">
        <v>74</v>
      </c>
      <c r="J7" s="57" t="s">
        <v>74</v>
      </c>
      <c r="K7" s="57" t="s">
        <v>74</v>
      </c>
      <c r="L7" s="57" t="s">
        <v>74</v>
      </c>
      <c r="M7" s="57" t="s">
        <v>74</v>
      </c>
      <c r="O7" s="57" t="s">
        <v>75</v>
      </c>
      <c r="P7" s="57" t="s">
        <v>75</v>
      </c>
      <c r="Q7" s="57" t="s">
        <v>75</v>
      </c>
      <c r="R7" s="57" t="s">
        <v>75</v>
      </c>
      <c r="S7" s="57" t="s">
        <v>75</v>
      </c>
    </row>
    <row r="8" spans="1:22" ht="30.75" thickBot="1">
      <c r="A8" s="57" t="s">
        <v>2</v>
      </c>
      <c r="C8" s="56" t="s">
        <v>83</v>
      </c>
      <c r="D8" s="12"/>
      <c r="E8" s="56" t="s">
        <v>84</v>
      </c>
      <c r="F8" s="12"/>
      <c r="G8" s="56" t="s">
        <v>85</v>
      </c>
      <c r="I8" s="56" t="s">
        <v>86</v>
      </c>
      <c r="J8" s="12"/>
      <c r="K8" s="56" t="s">
        <v>79</v>
      </c>
      <c r="L8" s="12"/>
      <c r="M8" s="56" t="s">
        <v>87</v>
      </c>
      <c r="O8" s="56" t="s">
        <v>86</v>
      </c>
      <c r="P8" s="12"/>
      <c r="Q8" s="63" t="s">
        <v>79</v>
      </c>
      <c r="R8" s="12"/>
      <c r="S8" s="56" t="s">
        <v>87</v>
      </c>
    </row>
    <row r="9" spans="1:22" ht="21">
      <c r="A9" s="3"/>
      <c r="I9" s="38"/>
      <c r="K9" s="38"/>
      <c r="M9" s="38"/>
      <c r="O9" s="38"/>
      <c r="Q9" s="43"/>
      <c r="S9" s="38"/>
    </row>
    <row r="10" spans="1:22" ht="21">
      <c r="A10" s="3"/>
      <c r="I10" s="20"/>
      <c r="K10" s="20"/>
      <c r="M10" s="20"/>
      <c r="O10" s="20"/>
      <c r="Q10" s="31"/>
      <c r="S10" s="20"/>
    </row>
    <row r="11" spans="1:22" ht="21">
      <c r="A11" s="3"/>
      <c r="I11" s="20"/>
      <c r="K11" s="20"/>
      <c r="M11" s="20"/>
      <c r="O11" s="20"/>
      <c r="Q11" s="31"/>
      <c r="S11" s="20"/>
    </row>
    <row r="12" spans="1:22" ht="21">
      <c r="A12" s="3"/>
      <c r="I12" s="20"/>
      <c r="K12" s="20"/>
      <c r="M12" s="20"/>
      <c r="O12" s="20"/>
      <c r="Q12" s="31"/>
      <c r="S12" s="20"/>
    </row>
    <row r="13" spans="1:22" ht="21">
      <c r="A13" s="3"/>
      <c r="I13" s="20"/>
      <c r="K13" s="20"/>
      <c r="M13" s="20"/>
      <c r="O13" s="20"/>
      <c r="Q13" s="31"/>
      <c r="S13" s="20"/>
    </row>
    <row r="14" spans="1:22" ht="21">
      <c r="A14" s="3"/>
      <c r="I14" s="20"/>
      <c r="K14" s="20"/>
      <c r="M14" s="20"/>
      <c r="O14" s="20"/>
      <c r="Q14" s="31"/>
      <c r="S14" s="20"/>
    </row>
    <row r="15" spans="1:22" ht="21">
      <c r="A15" s="46"/>
      <c r="B15" s="19"/>
      <c r="C15" s="19"/>
      <c r="D15" s="19"/>
      <c r="E15" s="19"/>
      <c r="F15" s="19"/>
      <c r="G15" s="19"/>
      <c r="H15" s="19"/>
      <c r="I15" s="20"/>
      <c r="J15" s="19"/>
      <c r="K15" s="20"/>
      <c r="L15" s="19"/>
      <c r="M15" s="20"/>
      <c r="N15" s="19"/>
      <c r="O15" s="20"/>
      <c r="P15" s="19"/>
      <c r="Q15" s="31"/>
      <c r="R15" s="19"/>
      <c r="S15" s="20"/>
    </row>
    <row r="16" spans="1:22" ht="21">
      <c r="A16" s="46"/>
      <c r="B16" s="19"/>
      <c r="C16" s="19"/>
      <c r="D16" s="19"/>
      <c r="E16" s="19"/>
      <c r="F16" s="19"/>
      <c r="G16" s="19"/>
      <c r="H16" s="19"/>
      <c r="I16" s="20"/>
      <c r="J16" s="19"/>
      <c r="K16" s="20"/>
      <c r="L16" s="19"/>
      <c r="M16" s="20"/>
      <c r="N16" s="19"/>
      <c r="O16" s="20"/>
      <c r="P16" s="19"/>
      <c r="Q16" s="31"/>
      <c r="R16" s="19"/>
      <c r="S16" s="20"/>
    </row>
    <row r="17" spans="1:19" ht="21.75" thickBot="1">
      <c r="A17" s="3" t="s">
        <v>97</v>
      </c>
      <c r="I17" s="7">
        <f>SUM(I10:I14)</f>
        <v>0</v>
      </c>
      <c r="K17" s="7">
        <f>SUM(K9:K16)</f>
        <v>0</v>
      </c>
      <c r="M17" s="7">
        <f>SUM(M9:M16)</f>
        <v>0</v>
      </c>
      <c r="O17" s="7">
        <f>SUM(O9:O16)</f>
        <v>0</v>
      </c>
      <c r="Q17" s="23">
        <f>SUM(Q9:Q16)</f>
        <v>0</v>
      </c>
      <c r="S17" s="7">
        <f>SUM(S9:S16)</f>
        <v>0</v>
      </c>
    </row>
    <row r="18" spans="1:19" ht="21.75" thickTop="1">
      <c r="A18" s="3"/>
      <c r="I18" s="20"/>
      <c r="K18" s="20"/>
      <c r="M18" s="20"/>
      <c r="O18" s="20"/>
      <c r="Q18" s="31"/>
      <c r="S18" s="20"/>
    </row>
  </sheetData>
  <sortState ref="A9:S15">
    <sortCondition descending="1" ref="S9:S15"/>
  </sortState>
  <mergeCells count="17"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rightToLeft="1" view="pageBreakPreview" topLeftCell="A17" zoomScaleNormal="100" zoomScaleSheetLayoutView="100" workbookViewId="0">
      <selection activeCell="E29" sqref="E29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8.855468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1400/01/31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114</v>
      </c>
      <c r="B5" s="55"/>
      <c r="C5" s="55"/>
      <c r="D5" s="55"/>
      <c r="E5" s="55"/>
      <c r="F5" s="55"/>
      <c r="G5" s="55"/>
      <c r="H5" s="55"/>
      <c r="I5" s="22"/>
      <c r="Q5" s="22"/>
    </row>
    <row r="7" spans="1:17" s="28" customFormat="1" thickBot="1">
      <c r="A7" s="66" t="s">
        <v>2</v>
      </c>
      <c r="C7" s="59" t="s">
        <v>74</v>
      </c>
      <c r="D7" s="59" t="s">
        <v>74</v>
      </c>
      <c r="E7" s="59" t="s">
        <v>74</v>
      </c>
      <c r="F7" s="59" t="s">
        <v>74</v>
      </c>
      <c r="G7" s="59" t="s">
        <v>74</v>
      </c>
      <c r="H7" s="59" t="s">
        <v>74</v>
      </c>
      <c r="I7" s="59" t="s">
        <v>74</v>
      </c>
      <c r="K7" s="59" t="s">
        <v>75</v>
      </c>
      <c r="L7" s="59" t="s">
        <v>75</v>
      </c>
      <c r="M7" s="59" t="s">
        <v>75</v>
      </c>
      <c r="N7" s="59" t="s">
        <v>75</v>
      </c>
      <c r="O7" s="59" t="s">
        <v>75</v>
      </c>
      <c r="P7" s="59" t="s">
        <v>75</v>
      </c>
      <c r="Q7" s="59" t="s">
        <v>75</v>
      </c>
    </row>
    <row r="8" spans="1:17" s="28" customFormat="1" ht="54" customHeight="1" thickBot="1">
      <c r="A8" s="59" t="s">
        <v>2</v>
      </c>
      <c r="C8" s="64" t="s">
        <v>6</v>
      </c>
      <c r="D8" s="30"/>
      <c r="E8" s="64" t="s">
        <v>88</v>
      </c>
      <c r="F8" s="30"/>
      <c r="G8" s="64" t="s">
        <v>89</v>
      </c>
      <c r="H8" s="30"/>
      <c r="I8" s="65" t="s">
        <v>90</v>
      </c>
      <c r="K8" s="64" t="s">
        <v>6</v>
      </c>
      <c r="L8" s="30"/>
      <c r="M8" s="64" t="s">
        <v>88</v>
      </c>
      <c r="N8" s="30"/>
      <c r="O8" s="64" t="s">
        <v>89</v>
      </c>
      <c r="P8" s="30"/>
      <c r="Q8" s="65" t="s">
        <v>90</v>
      </c>
    </row>
    <row r="9" spans="1:17">
      <c r="A9" s="2" t="s">
        <v>195</v>
      </c>
      <c r="C9" s="37">
        <v>101300</v>
      </c>
      <c r="E9" s="38">
        <v>683130245</v>
      </c>
      <c r="G9" s="38">
        <v>727739200</v>
      </c>
      <c r="I9" s="43">
        <v>-44608954</v>
      </c>
      <c r="K9" s="38">
        <v>101300</v>
      </c>
      <c r="M9" s="38">
        <v>683130245</v>
      </c>
      <c r="O9" s="38">
        <v>727739200</v>
      </c>
      <c r="Q9" s="43">
        <v>-44608954</v>
      </c>
    </row>
    <row r="10" spans="1:17">
      <c r="A10" s="19" t="s">
        <v>147</v>
      </c>
      <c r="B10" s="19"/>
      <c r="C10" s="40">
        <v>300000</v>
      </c>
      <c r="D10" s="19"/>
      <c r="E10" s="20">
        <v>2758488750</v>
      </c>
      <c r="F10" s="19"/>
      <c r="G10" s="20">
        <v>3147918521</v>
      </c>
      <c r="H10" s="19"/>
      <c r="I10" s="31">
        <v>-389429771</v>
      </c>
      <c r="J10" s="19"/>
      <c r="K10" s="20">
        <v>300000</v>
      </c>
      <c r="L10" s="19"/>
      <c r="M10" s="20">
        <v>2758488750</v>
      </c>
      <c r="N10" s="19"/>
      <c r="O10" s="20">
        <v>3147918521</v>
      </c>
      <c r="P10" s="19"/>
      <c r="Q10" s="31">
        <v>-389429771</v>
      </c>
    </row>
    <row r="11" spans="1:17">
      <c r="A11" s="19" t="s">
        <v>210</v>
      </c>
      <c r="B11" s="19"/>
      <c r="C11" s="40">
        <v>75000</v>
      </c>
      <c r="D11" s="19"/>
      <c r="E11" s="20">
        <v>5889746250</v>
      </c>
      <c r="F11" s="19"/>
      <c r="G11" s="20">
        <v>6065171408</v>
      </c>
      <c r="H11" s="19"/>
      <c r="I11" s="31">
        <v>-175425158</v>
      </c>
      <c r="J11" s="19"/>
      <c r="K11" s="20">
        <v>75000</v>
      </c>
      <c r="L11" s="19"/>
      <c r="M11" s="20">
        <v>5889746250</v>
      </c>
      <c r="N11" s="19"/>
      <c r="O11" s="20">
        <v>6065171408</v>
      </c>
      <c r="P11" s="19"/>
      <c r="Q11" s="31">
        <v>-175425158</v>
      </c>
    </row>
    <row r="12" spans="1:17">
      <c r="A12" s="19" t="s">
        <v>199</v>
      </c>
      <c r="B12" s="19"/>
      <c r="C12" s="40">
        <v>1000000</v>
      </c>
      <c r="D12" s="19"/>
      <c r="E12" s="20">
        <v>14910750000</v>
      </c>
      <c r="F12" s="19"/>
      <c r="G12" s="20">
        <v>15023977871</v>
      </c>
      <c r="H12" s="19"/>
      <c r="I12" s="31">
        <v>-113227871</v>
      </c>
      <c r="J12" s="19"/>
      <c r="K12" s="20">
        <v>1000000</v>
      </c>
      <c r="L12" s="19"/>
      <c r="M12" s="20">
        <v>14910750000</v>
      </c>
      <c r="N12" s="19"/>
      <c r="O12" s="20">
        <v>15023977871</v>
      </c>
      <c r="P12" s="19"/>
      <c r="Q12" s="31">
        <v>-113227871</v>
      </c>
    </row>
    <row r="13" spans="1:17">
      <c r="A13" s="19" t="s">
        <v>136</v>
      </c>
      <c r="B13" s="19"/>
      <c r="C13" s="40">
        <v>110000</v>
      </c>
      <c r="D13" s="19"/>
      <c r="E13" s="20">
        <v>2501825040</v>
      </c>
      <c r="F13" s="19"/>
      <c r="G13" s="20">
        <v>3181954097</v>
      </c>
      <c r="H13" s="19"/>
      <c r="I13" s="31">
        <v>-680129057</v>
      </c>
      <c r="J13" s="19"/>
      <c r="K13" s="20">
        <v>110000</v>
      </c>
      <c r="L13" s="19"/>
      <c r="M13" s="20">
        <v>2501825040</v>
      </c>
      <c r="N13" s="19"/>
      <c r="O13" s="20">
        <v>3181954097</v>
      </c>
      <c r="P13" s="19"/>
      <c r="Q13" s="31">
        <v>-680129057</v>
      </c>
    </row>
    <row r="14" spans="1:17">
      <c r="A14" s="19" t="s">
        <v>211</v>
      </c>
      <c r="B14" s="19"/>
      <c r="C14" s="40">
        <v>175000</v>
      </c>
      <c r="D14" s="19"/>
      <c r="E14" s="20">
        <v>2943382050</v>
      </c>
      <c r="F14" s="19"/>
      <c r="G14" s="20">
        <v>3028557598</v>
      </c>
      <c r="H14" s="19"/>
      <c r="I14" s="31">
        <v>-85175548</v>
      </c>
      <c r="J14" s="19"/>
      <c r="K14" s="20">
        <v>175000</v>
      </c>
      <c r="L14" s="19"/>
      <c r="M14" s="20">
        <v>2943382050</v>
      </c>
      <c r="N14" s="19"/>
      <c r="O14" s="20">
        <v>3028557598</v>
      </c>
      <c r="P14" s="19"/>
      <c r="Q14" s="31">
        <v>-85175548</v>
      </c>
    </row>
    <row r="15" spans="1:17">
      <c r="A15" s="19" t="s">
        <v>150</v>
      </c>
      <c r="B15" s="19"/>
      <c r="C15" s="40">
        <v>58000</v>
      </c>
      <c r="D15" s="19"/>
      <c r="E15" s="20">
        <v>5529681459</v>
      </c>
      <c r="F15" s="19"/>
      <c r="G15" s="20">
        <v>5942389417</v>
      </c>
      <c r="H15" s="19"/>
      <c r="I15" s="31">
        <v>-412707958</v>
      </c>
      <c r="J15" s="19"/>
      <c r="K15" s="20">
        <v>58000</v>
      </c>
      <c r="L15" s="19"/>
      <c r="M15" s="20">
        <v>5529681459</v>
      </c>
      <c r="N15" s="19"/>
      <c r="O15" s="20">
        <v>5942389417</v>
      </c>
      <c r="P15" s="19"/>
      <c r="Q15" s="31">
        <v>-412707958</v>
      </c>
    </row>
    <row r="16" spans="1:17">
      <c r="A16" s="19" t="s">
        <v>213</v>
      </c>
      <c r="B16" s="19"/>
      <c r="C16" s="40">
        <v>47000</v>
      </c>
      <c r="D16" s="19"/>
      <c r="E16" s="20">
        <v>2645306217</v>
      </c>
      <c r="F16" s="19"/>
      <c r="G16" s="20">
        <v>3058775910</v>
      </c>
      <c r="H16" s="19"/>
      <c r="I16" s="31">
        <v>-413469693</v>
      </c>
      <c r="J16" s="19"/>
      <c r="K16" s="20">
        <v>47000</v>
      </c>
      <c r="L16" s="19"/>
      <c r="M16" s="20">
        <v>2645306217</v>
      </c>
      <c r="N16" s="19"/>
      <c r="O16" s="20">
        <v>3058775910</v>
      </c>
      <c r="P16" s="19"/>
      <c r="Q16" s="31">
        <v>-413469693</v>
      </c>
    </row>
    <row r="17" spans="1:17">
      <c r="A17" s="19" t="s">
        <v>161</v>
      </c>
      <c r="B17" s="19"/>
      <c r="C17" s="40">
        <v>1800000</v>
      </c>
      <c r="D17" s="19"/>
      <c r="E17" s="20">
        <v>16711968600</v>
      </c>
      <c r="F17" s="19"/>
      <c r="G17" s="20">
        <v>14135390991</v>
      </c>
      <c r="H17" s="19"/>
      <c r="I17" s="31">
        <v>2576577609</v>
      </c>
      <c r="J17" s="19"/>
      <c r="K17" s="20">
        <v>1800000</v>
      </c>
      <c r="L17" s="19"/>
      <c r="M17" s="20">
        <v>16711968600</v>
      </c>
      <c r="N17" s="19"/>
      <c r="O17" s="20">
        <v>14135390991</v>
      </c>
      <c r="P17" s="19"/>
      <c r="Q17" s="31">
        <v>2576577609</v>
      </c>
    </row>
    <row r="18" spans="1:17">
      <c r="A18" s="19" t="s">
        <v>215</v>
      </c>
      <c r="B18" s="19"/>
      <c r="C18" s="40">
        <v>300000</v>
      </c>
      <c r="D18" s="19"/>
      <c r="E18" s="20">
        <v>11221830450</v>
      </c>
      <c r="F18" s="19"/>
      <c r="G18" s="20">
        <v>11963091439</v>
      </c>
      <c r="H18" s="19"/>
      <c r="I18" s="31">
        <v>-741260989</v>
      </c>
      <c r="J18" s="19"/>
      <c r="K18" s="20">
        <v>300000</v>
      </c>
      <c r="L18" s="19"/>
      <c r="M18" s="20">
        <v>11221830450</v>
      </c>
      <c r="N18" s="19"/>
      <c r="O18" s="20">
        <v>11963091439</v>
      </c>
      <c r="P18" s="19"/>
      <c r="Q18" s="31">
        <v>-741260989</v>
      </c>
    </row>
    <row r="19" spans="1:17">
      <c r="A19" s="19" t="s">
        <v>204</v>
      </c>
      <c r="B19" s="19"/>
      <c r="C19" s="40">
        <v>180000</v>
      </c>
      <c r="D19" s="19"/>
      <c r="E19" s="20">
        <v>3542794200</v>
      </c>
      <c r="F19" s="19"/>
      <c r="G19" s="20">
        <v>2992574492</v>
      </c>
      <c r="H19" s="19"/>
      <c r="I19" s="31">
        <v>550219708</v>
      </c>
      <c r="J19" s="19"/>
      <c r="K19" s="20">
        <v>180000</v>
      </c>
      <c r="L19" s="19"/>
      <c r="M19" s="20">
        <v>3542794200</v>
      </c>
      <c r="N19" s="19"/>
      <c r="O19" s="20">
        <v>2992574492</v>
      </c>
      <c r="P19" s="19"/>
      <c r="Q19" s="31">
        <v>550219708</v>
      </c>
    </row>
    <row r="20" spans="1:17">
      <c r="A20" s="19" t="s">
        <v>138</v>
      </c>
      <c r="B20" s="19"/>
      <c r="C20" s="40">
        <v>460000</v>
      </c>
      <c r="D20" s="19"/>
      <c r="E20" s="20">
        <v>5157926640</v>
      </c>
      <c r="F20" s="19"/>
      <c r="G20" s="20">
        <v>6094450343</v>
      </c>
      <c r="H20" s="19"/>
      <c r="I20" s="31">
        <v>-936523703</v>
      </c>
      <c r="J20" s="19"/>
      <c r="K20" s="20">
        <v>460000</v>
      </c>
      <c r="L20" s="19"/>
      <c r="M20" s="20">
        <v>5157926640</v>
      </c>
      <c r="N20" s="19"/>
      <c r="O20" s="20">
        <v>6094450343</v>
      </c>
      <c r="P20" s="19"/>
      <c r="Q20" s="31">
        <v>-936523703</v>
      </c>
    </row>
    <row r="21" spans="1:17">
      <c r="A21" s="19" t="s">
        <v>137</v>
      </c>
      <c r="B21" s="19"/>
      <c r="C21" s="40">
        <v>250612</v>
      </c>
      <c r="D21" s="19"/>
      <c r="E21" s="20">
        <v>1939156763</v>
      </c>
      <c r="F21" s="19"/>
      <c r="G21" s="20">
        <v>2051337377</v>
      </c>
      <c r="H21" s="19"/>
      <c r="I21" s="31">
        <v>-112180613</v>
      </c>
      <c r="J21" s="19"/>
      <c r="K21" s="20">
        <v>250612</v>
      </c>
      <c r="L21" s="19"/>
      <c r="M21" s="20">
        <v>1939156763</v>
      </c>
      <c r="N21" s="19"/>
      <c r="O21" s="20">
        <v>2051337377</v>
      </c>
      <c r="P21" s="19"/>
      <c r="Q21" s="31">
        <v>-112180613</v>
      </c>
    </row>
    <row r="22" spans="1:17">
      <c r="A22" s="19" t="s">
        <v>146</v>
      </c>
      <c r="B22" s="19"/>
      <c r="C22" s="40">
        <v>220000</v>
      </c>
      <c r="D22" s="19"/>
      <c r="E22" s="20">
        <v>2506198860</v>
      </c>
      <c r="F22" s="19"/>
      <c r="G22" s="20">
        <v>3208197120</v>
      </c>
      <c r="H22" s="19"/>
      <c r="I22" s="31">
        <v>-701998260</v>
      </c>
      <c r="J22" s="19"/>
      <c r="K22" s="20">
        <v>220000</v>
      </c>
      <c r="L22" s="19"/>
      <c r="M22" s="20">
        <v>2506198860</v>
      </c>
      <c r="N22" s="19"/>
      <c r="O22" s="20">
        <v>3208197120</v>
      </c>
      <c r="P22" s="19"/>
      <c r="Q22" s="31">
        <v>-701998260</v>
      </c>
    </row>
    <row r="23" spans="1:17">
      <c r="A23" s="19" t="s">
        <v>207</v>
      </c>
      <c r="B23" s="19"/>
      <c r="C23" s="40">
        <v>440000</v>
      </c>
      <c r="D23" s="19"/>
      <c r="E23" s="20">
        <v>5580994320</v>
      </c>
      <c r="F23" s="19"/>
      <c r="G23" s="20">
        <v>6221967954</v>
      </c>
      <c r="H23" s="19"/>
      <c r="I23" s="31">
        <v>-640973634</v>
      </c>
      <c r="J23" s="19"/>
      <c r="K23" s="20">
        <v>440000</v>
      </c>
      <c r="L23" s="19"/>
      <c r="M23" s="20">
        <v>5580994320</v>
      </c>
      <c r="N23" s="19"/>
      <c r="O23" s="20">
        <v>6221967954</v>
      </c>
      <c r="P23" s="19"/>
      <c r="Q23" s="31">
        <v>-640973634</v>
      </c>
    </row>
    <row r="24" spans="1:17">
      <c r="A24" s="19" t="s">
        <v>158</v>
      </c>
      <c r="B24" s="19"/>
      <c r="C24" s="40">
        <v>400000</v>
      </c>
      <c r="D24" s="19"/>
      <c r="E24" s="20">
        <v>5868871200</v>
      </c>
      <c r="F24" s="19"/>
      <c r="G24" s="20">
        <v>6201749833</v>
      </c>
      <c r="H24" s="19"/>
      <c r="I24" s="31">
        <v>-332878633</v>
      </c>
      <c r="J24" s="19"/>
      <c r="K24" s="20">
        <v>400000</v>
      </c>
      <c r="L24" s="19"/>
      <c r="M24" s="20">
        <v>5868871200</v>
      </c>
      <c r="N24" s="19"/>
      <c r="O24" s="20">
        <v>6201749833</v>
      </c>
      <c r="P24" s="19"/>
      <c r="Q24" s="31">
        <v>-332878633</v>
      </c>
    </row>
    <row r="25" spans="1:17">
      <c r="A25" s="19" t="s">
        <v>217</v>
      </c>
      <c r="B25" s="19"/>
      <c r="C25" s="40">
        <v>130000</v>
      </c>
      <c r="D25" s="19"/>
      <c r="E25" s="20">
        <v>5776424550</v>
      </c>
      <c r="F25" s="19"/>
      <c r="G25" s="20">
        <v>6034694993</v>
      </c>
      <c r="H25" s="19"/>
      <c r="I25" s="31">
        <v>-258270443</v>
      </c>
      <c r="J25" s="19"/>
      <c r="K25" s="20">
        <v>130000</v>
      </c>
      <c r="L25" s="19"/>
      <c r="M25" s="20">
        <v>5776424550</v>
      </c>
      <c r="N25" s="19"/>
      <c r="O25" s="20">
        <v>6034694993</v>
      </c>
      <c r="P25" s="19"/>
      <c r="Q25" s="31">
        <v>-258270443</v>
      </c>
    </row>
    <row r="26" spans="1:17">
      <c r="A26" s="19" t="s">
        <v>135</v>
      </c>
      <c r="B26" s="19"/>
      <c r="C26" s="40">
        <v>1100000</v>
      </c>
      <c r="D26" s="19"/>
      <c r="E26" s="20">
        <v>4570641900</v>
      </c>
      <c r="F26" s="19"/>
      <c r="G26" s="20">
        <v>4260950473</v>
      </c>
      <c r="H26" s="19"/>
      <c r="I26" s="31">
        <v>309691427</v>
      </c>
      <c r="J26" s="19"/>
      <c r="K26" s="20">
        <v>1100000</v>
      </c>
      <c r="L26" s="19"/>
      <c r="M26" s="20">
        <v>4570641900</v>
      </c>
      <c r="N26" s="19"/>
      <c r="O26" s="20">
        <v>4260950473</v>
      </c>
      <c r="P26" s="19"/>
      <c r="Q26" s="31">
        <v>309691427</v>
      </c>
    </row>
    <row r="27" spans="1:17">
      <c r="A27" s="19" t="s">
        <v>128</v>
      </c>
      <c r="B27" s="19"/>
      <c r="C27" s="40">
        <v>1700000</v>
      </c>
      <c r="D27" s="19"/>
      <c r="E27" s="20">
        <v>3988128600</v>
      </c>
      <c r="F27" s="19"/>
      <c r="G27" s="20">
        <v>4100801971</v>
      </c>
      <c r="H27" s="19"/>
      <c r="I27" s="31">
        <v>-112673371</v>
      </c>
      <c r="J27" s="19"/>
      <c r="K27" s="20">
        <v>1700000</v>
      </c>
      <c r="L27" s="19"/>
      <c r="M27" s="20">
        <v>3988128600</v>
      </c>
      <c r="N27" s="19"/>
      <c r="O27" s="20">
        <v>4100801971</v>
      </c>
      <c r="P27" s="19"/>
      <c r="Q27" s="31">
        <v>-112673371</v>
      </c>
    </row>
    <row r="28" spans="1:17">
      <c r="A28" s="19" t="s">
        <v>201</v>
      </c>
      <c r="B28" s="19"/>
      <c r="C28" s="40">
        <v>800000</v>
      </c>
      <c r="D28" s="19"/>
      <c r="E28" s="20">
        <v>5662108800</v>
      </c>
      <c r="F28" s="19"/>
      <c r="G28" s="20">
        <v>6163714543</v>
      </c>
      <c r="H28" s="19"/>
      <c r="I28" s="31">
        <v>-501605743</v>
      </c>
      <c r="J28" s="19"/>
      <c r="K28" s="20">
        <v>800000</v>
      </c>
      <c r="L28" s="19"/>
      <c r="M28" s="20">
        <v>5662108800</v>
      </c>
      <c r="N28" s="19"/>
      <c r="O28" s="20">
        <v>6163714543</v>
      </c>
      <c r="P28" s="19"/>
      <c r="Q28" s="31">
        <v>-501605743</v>
      </c>
    </row>
    <row r="29" spans="1:17">
      <c r="A29" s="19" t="s">
        <v>209</v>
      </c>
      <c r="B29" s="19"/>
      <c r="C29" s="40">
        <v>175000</v>
      </c>
      <c r="D29" s="19"/>
      <c r="E29" s="20">
        <v>12024376717</v>
      </c>
      <c r="F29" s="19"/>
      <c r="G29" s="20">
        <v>12199144520</v>
      </c>
      <c r="H29" s="19"/>
      <c r="I29" s="31">
        <v>-174767802</v>
      </c>
      <c r="J29" s="19"/>
      <c r="K29" s="20">
        <v>175000</v>
      </c>
      <c r="L29" s="19"/>
      <c r="M29" s="20">
        <v>12024376717</v>
      </c>
      <c r="N29" s="19"/>
      <c r="O29" s="20">
        <v>12199144520</v>
      </c>
      <c r="P29" s="19"/>
      <c r="Q29" s="31">
        <v>-174767802</v>
      </c>
    </row>
    <row r="30" spans="1:17">
      <c r="A30" s="19" t="s">
        <v>132</v>
      </c>
      <c r="B30" s="19"/>
      <c r="C30" s="40">
        <v>50100</v>
      </c>
      <c r="D30" s="19"/>
      <c r="E30" s="20">
        <v>49590010181</v>
      </c>
      <c r="F30" s="19"/>
      <c r="G30" s="20">
        <v>49591044046</v>
      </c>
      <c r="H30" s="19"/>
      <c r="I30" s="31">
        <v>-1033864</v>
      </c>
      <c r="J30" s="19"/>
      <c r="K30" s="20">
        <v>50100</v>
      </c>
      <c r="L30" s="19"/>
      <c r="M30" s="20">
        <v>49590010181</v>
      </c>
      <c r="N30" s="19"/>
      <c r="O30" s="20">
        <v>49591044046</v>
      </c>
      <c r="P30" s="19"/>
      <c r="Q30" s="31">
        <v>-1033864</v>
      </c>
    </row>
    <row r="31" spans="1:17">
      <c r="A31" s="19" t="s">
        <v>177</v>
      </c>
      <c r="B31" s="19"/>
      <c r="C31" s="40">
        <v>7335</v>
      </c>
      <c r="D31" s="19"/>
      <c r="E31" s="20">
        <v>7079852194</v>
      </c>
      <c r="F31" s="19"/>
      <c r="G31" s="20">
        <v>7009771638</v>
      </c>
      <c r="H31" s="19"/>
      <c r="I31" s="31">
        <v>70080556</v>
      </c>
      <c r="J31" s="19"/>
      <c r="K31" s="20">
        <v>7335</v>
      </c>
      <c r="L31" s="19"/>
      <c r="M31" s="20">
        <v>7079852194</v>
      </c>
      <c r="N31" s="19"/>
      <c r="O31" s="20">
        <v>7009771638</v>
      </c>
      <c r="P31" s="19"/>
      <c r="Q31" s="31">
        <v>70080556</v>
      </c>
    </row>
    <row r="32" spans="1:17">
      <c r="A32" s="19" t="s">
        <v>230</v>
      </c>
      <c r="B32" s="19"/>
      <c r="C32" s="40">
        <v>621</v>
      </c>
      <c r="D32" s="19"/>
      <c r="E32" s="20">
        <v>583729813</v>
      </c>
      <c r="F32" s="19"/>
      <c r="G32" s="20">
        <v>582998603</v>
      </c>
      <c r="H32" s="19"/>
      <c r="I32" s="31">
        <v>731210</v>
      </c>
      <c r="J32" s="19"/>
      <c r="K32" s="20">
        <v>621</v>
      </c>
      <c r="L32" s="19"/>
      <c r="M32" s="20">
        <v>583729813</v>
      </c>
      <c r="N32" s="19"/>
      <c r="O32" s="20">
        <v>582998603</v>
      </c>
      <c r="P32" s="19"/>
      <c r="Q32" s="31">
        <v>731210</v>
      </c>
    </row>
    <row r="33" spans="1:17">
      <c r="A33" s="19" t="s">
        <v>182</v>
      </c>
      <c r="B33" s="19"/>
      <c r="C33" s="40">
        <v>10300</v>
      </c>
      <c r="D33" s="19"/>
      <c r="E33" s="20">
        <v>9992422745</v>
      </c>
      <c r="F33" s="19"/>
      <c r="G33" s="20">
        <v>9808642261</v>
      </c>
      <c r="H33" s="19"/>
      <c r="I33" s="31">
        <v>183780484</v>
      </c>
      <c r="J33" s="19"/>
      <c r="K33" s="20">
        <v>10300</v>
      </c>
      <c r="L33" s="19"/>
      <c r="M33" s="20">
        <v>9992422745</v>
      </c>
      <c r="N33" s="19"/>
      <c r="O33" s="20">
        <v>9808642261</v>
      </c>
      <c r="P33" s="19"/>
      <c r="Q33" s="31">
        <v>183780484</v>
      </c>
    </row>
    <row r="34" spans="1:17">
      <c r="A34" s="19" t="s">
        <v>152</v>
      </c>
      <c r="B34" s="19"/>
      <c r="C34" s="40">
        <v>31823</v>
      </c>
      <c r="D34" s="19"/>
      <c r="E34" s="20">
        <v>28726601608</v>
      </c>
      <c r="F34" s="19"/>
      <c r="G34" s="20">
        <v>29277864167</v>
      </c>
      <c r="H34" s="19"/>
      <c r="I34" s="31">
        <v>-551262558</v>
      </c>
      <c r="J34" s="19"/>
      <c r="K34" s="20">
        <v>31823</v>
      </c>
      <c r="L34" s="19"/>
      <c r="M34" s="20">
        <v>28726601608</v>
      </c>
      <c r="N34" s="19"/>
      <c r="O34" s="20">
        <v>29277864167</v>
      </c>
      <c r="P34" s="19"/>
      <c r="Q34" s="31">
        <v>-551262558</v>
      </c>
    </row>
    <row r="35" spans="1:17">
      <c r="A35" s="19" t="s">
        <v>227</v>
      </c>
      <c r="B35" s="19"/>
      <c r="C35" s="40">
        <v>10500</v>
      </c>
      <c r="D35" s="19"/>
      <c r="E35" s="20">
        <v>9989432587</v>
      </c>
      <c r="F35" s="19"/>
      <c r="G35" s="20">
        <v>9976807966</v>
      </c>
      <c r="H35" s="19"/>
      <c r="I35" s="31">
        <v>12624621</v>
      </c>
      <c r="J35" s="19"/>
      <c r="K35" s="20">
        <v>10500</v>
      </c>
      <c r="L35" s="19"/>
      <c r="M35" s="20">
        <v>9989432587</v>
      </c>
      <c r="N35" s="19"/>
      <c r="O35" s="20">
        <v>9976807966</v>
      </c>
      <c r="P35" s="19"/>
      <c r="Q35" s="31">
        <v>12624621</v>
      </c>
    </row>
    <row r="36" spans="1:17">
      <c r="A36" s="19" t="s">
        <v>151</v>
      </c>
      <c r="B36" s="19"/>
      <c r="C36" s="40">
        <v>3600</v>
      </c>
      <c r="D36" s="19"/>
      <c r="E36" s="20">
        <v>3272120020</v>
      </c>
      <c r="F36" s="19"/>
      <c r="G36" s="20">
        <v>3221815540</v>
      </c>
      <c r="H36" s="19"/>
      <c r="I36" s="31">
        <v>50304480</v>
      </c>
      <c r="J36" s="19"/>
      <c r="K36" s="20">
        <v>3600</v>
      </c>
      <c r="L36" s="19"/>
      <c r="M36" s="20">
        <v>3272120020</v>
      </c>
      <c r="N36" s="19"/>
      <c r="O36" s="20">
        <v>3221815540</v>
      </c>
      <c r="P36" s="19"/>
      <c r="Q36" s="31">
        <v>50304480</v>
      </c>
    </row>
    <row r="37" spans="1:17">
      <c r="A37" s="19" t="s">
        <v>170</v>
      </c>
      <c r="B37" s="19"/>
      <c r="C37" s="40">
        <v>168000</v>
      </c>
      <c r="D37" s="19"/>
      <c r="E37" s="20">
        <v>175528179750</v>
      </c>
      <c r="F37" s="19"/>
      <c r="G37" s="20">
        <v>172168788750</v>
      </c>
      <c r="H37" s="19"/>
      <c r="I37" s="31">
        <v>3359391000</v>
      </c>
      <c r="J37" s="19"/>
      <c r="K37" s="20">
        <v>168000</v>
      </c>
      <c r="L37" s="19"/>
      <c r="M37" s="20">
        <v>175528179750</v>
      </c>
      <c r="N37" s="19"/>
      <c r="O37" s="20">
        <v>172168788750</v>
      </c>
      <c r="P37" s="19"/>
      <c r="Q37" s="31">
        <v>3359391000</v>
      </c>
    </row>
    <row r="38" spans="1:17">
      <c r="A38" s="19" t="s">
        <v>233</v>
      </c>
      <c r="B38" s="19"/>
      <c r="C38" s="40">
        <v>5800</v>
      </c>
      <c r="D38" s="19"/>
      <c r="E38" s="20">
        <v>4106444372</v>
      </c>
      <c r="F38" s="19"/>
      <c r="G38" s="20">
        <v>4112521160</v>
      </c>
      <c r="H38" s="19"/>
      <c r="I38" s="31">
        <v>-6076787</v>
      </c>
      <c r="J38" s="19"/>
      <c r="K38" s="20">
        <v>5800</v>
      </c>
      <c r="L38" s="19"/>
      <c r="M38" s="20">
        <v>4106444372</v>
      </c>
      <c r="N38" s="19"/>
      <c r="O38" s="20">
        <v>4112521160</v>
      </c>
      <c r="P38" s="19"/>
      <c r="Q38" s="31">
        <v>-6076787</v>
      </c>
    </row>
    <row r="39" spans="1:17">
      <c r="A39" s="19" t="s">
        <v>185</v>
      </c>
      <c r="B39" s="19"/>
      <c r="C39" s="40">
        <v>33209</v>
      </c>
      <c r="D39" s="19"/>
      <c r="E39" s="20">
        <v>20669121214</v>
      </c>
      <c r="F39" s="19"/>
      <c r="G39" s="20">
        <v>20422956068</v>
      </c>
      <c r="H39" s="19"/>
      <c r="I39" s="31">
        <v>246165146</v>
      </c>
      <c r="J39" s="19"/>
      <c r="K39" s="20">
        <v>33209</v>
      </c>
      <c r="L39" s="19"/>
      <c r="M39" s="20">
        <v>20669121214</v>
      </c>
      <c r="N39" s="19"/>
      <c r="O39" s="20">
        <v>20422956068</v>
      </c>
      <c r="P39" s="19"/>
      <c r="Q39" s="31">
        <v>246165146</v>
      </c>
    </row>
    <row r="40" spans="1:17" ht="19.5" thickBot="1">
      <c r="A40" s="2" t="s">
        <v>97</v>
      </c>
      <c r="C40"/>
      <c r="E40" s="7">
        <f>SUM(E9:E39)</f>
        <v>431951646095</v>
      </c>
      <c r="G40" s="7">
        <f>SUM(G9:G39)</f>
        <v>431977760270</v>
      </c>
      <c r="I40" s="23">
        <f>SUM(I9:I39)</f>
        <v>-26114169</v>
      </c>
      <c r="K40" s="7">
        <f>SUM(K9:K39)</f>
        <v>10143200</v>
      </c>
      <c r="M40" s="7">
        <f>SUM(M9:M39)</f>
        <v>431951646095</v>
      </c>
      <c r="O40" s="7">
        <f>SUM(O9:O39)</f>
        <v>431977760270</v>
      </c>
      <c r="Q40" s="23">
        <f>SUM(Q9:Q39)</f>
        <v>-26114169</v>
      </c>
    </row>
    <row r="41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2021-04-27T10:59:00Z</dcterms:modified>
</cp:coreProperties>
</file>