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خانم عبدالهی\پرتفو ماهانه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'!$A$9:$Q$66</definedName>
    <definedName name="_xlnm.Print_Area" localSheetId="2">'اوراق مشارکت'!$A$1:$AN$32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'!$A$1:$K$24</definedName>
    <definedName name="_xlnm.Print_Area" localSheetId="7">'درآمد سود سهام '!$A$1:$S$18</definedName>
    <definedName name="_xlnm.Print_Area" localSheetId="8">'درآمد ناشی از تغییر قیمت اوراق '!$A$1:$Q$39</definedName>
    <definedName name="_xlnm.Print_Area" localSheetId="9">'درآمد ناشی از فروش '!$A$1:$Q$68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'!$A$1:$Q$35</definedName>
    <definedName name="_xlnm.Print_Area" localSheetId="10">'سرمایه‌گذاری در سهام '!$A$1:$U$65</definedName>
    <definedName name="_xlnm.Print_Area" localSheetId="0">سهام!$A$1:$Y$28</definedName>
    <definedName name="_xlnm.Print_Area" localSheetId="6">'سود اوراق بهادار و سپرده بانکی '!$A$1:$S$31</definedName>
    <definedName name="_xlnm.Print_Area" localSheetId="4">'گواهی سپرده '!$A$1:$AE$13</definedName>
  </definedNames>
  <calcPr calcId="162913" calcMode="manual"/>
</workbook>
</file>

<file path=xl/calcChain.xml><?xml version="1.0" encoding="utf-8"?>
<calcChain xmlns="http://schemas.openxmlformats.org/spreadsheetml/2006/main">
  <c r="C11" i="15" l="1"/>
  <c r="A4" i="14"/>
  <c r="E12" i="14"/>
  <c r="C12" i="14"/>
  <c r="I23" i="13"/>
  <c r="E23" i="13"/>
  <c r="Q34" i="12"/>
  <c r="O34" i="12"/>
  <c r="M34" i="12"/>
  <c r="K34" i="12"/>
  <c r="I34" i="12"/>
  <c r="G34" i="12"/>
  <c r="E34" i="12"/>
  <c r="C34" i="12"/>
  <c r="S64" i="11"/>
  <c r="Q64" i="11"/>
  <c r="O64" i="11"/>
  <c r="M64" i="11"/>
  <c r="I64" i="11"/>
  <c r="G64" i="11"/>
  <c r="E64" i="11"/>
  <c r="C64" i="11"/>
  <c r="Q67" i="10"/>
  <c r="O67" i="10"/>
  <c r="M67" i="10"/>
  <c r="K67" i="10"/>
  <c r="I67" i="10"/>
  <c r="G67" i="10"/>
  <c r="E67" i="10"/>
  <c r="C67" i="10"/>
  <c r="Q38" i="9"/>
  <c r="O38" i="9"/>
  <c r="M38" i="9"/>
  <c r="K38" i="9"/>
  <c r="I38" i="9"/>
  <c r="G38" i="9"/>
  <c r="E38" i="9"/>
  <c r="S17" i="8"/>
  <c r="Q17" i="8"/>
  <c r="O17" i="8"/>
  <c r="M17" i="8"/>
  <c r="K17" i="8"/>
  <c r="I17" i="8"/>
  <c r="S30" i="7"/>
  <c r="Q30" i="7"/>
  <c r="O30" i="7"/>
  <c r="M30" i="7"/>
  <c r="K30" i="7"/>
  <c r="I30" i="7"/>
  <c r="Q26" i="6"/>
  <c r="O26" i="6"/>
  <c r="M26" i="6"/>
  <c r="K26" i="6"/>
  <c r="K7" i="5"/>
  <c r="Y7" i="5"/>
  <c r="A4" i="5"/>
  <c r="C8" i="4"/>
  <c r="A4" i="4"/>
  <c r="AC7" i="3"/>
  <c r="O7" i="3"/>
  <c r="A4" i="3"/>
  <c r="AI26" i="3"/>
  <c r="AG26" i="3"/>
  <c r="AC26" i="3"/>
  <c r="AA26" i="3"/>
  <c r="Y26" i="3"/>
  <c r="W26" i="3"/>
  <c r="U26" i="3"/>
  <c r="S26" i="3"/>
  <c r="Q26" i="3"/>
  <c r="O26" i="3"/>
  <c r="K7" i="2"/>
  <c r="C7" i="2"/>
  <c r="A4" i="2"/>
  <c r="W26" i="1"/>
  <c r="U26" i="1"/>
  <c r="S26" i="1"/>
  <c r="Q26" i="1"/>
  <c r="O26" i="1"/>
  <c r="M26" i="1"/>
  <c r="K26" i="1"/>
  <c r="I26" i="1"/>
  <c r="G26" i="1"/>
  <c r="E26" i="1"/>
  <c r="C26" i="1"/>
  <c r="G11" i="15" l="1"/>
  <c r="E11" i="15"/>
  <c r="Q7" i="6"/>
  <c r="K7" i="6"/>
  <c r="A4" i="7"/>
  <c r="A4" i="8"/>
  <c r="A4" i="15"/>
  <c r="A4" i="13"/>
  <c r="A4" i="12"/>
  <c r="A4" i="11"/>
  <c r="U64" i="11"/>
  <c r="K64" i="11"/>
  <c r="A4" i="10"/>
  <c r="A4" i="9"/>
  <c r="S26" i="6"/>
  <c r="A4" i="6" l="1"/>
  <c r="Y26" i="1" l="1"/>
  <c r="L11" i="13" l="1"/>
  <c r="L12" i="13"/>
  <c r="L13" i="13"/>
  <c r="L14" i="13"/>
  <c r="L15" i="13"/>
  <c r="L16" i="13"/>
  <c r="L21" i="13"/>
  <c r="L22" i="13"/>
  <c r="L9" i="13" l="1"/>
  <c r="L10" i="13"/>
  <c r="AK26" i="3"/>
  <c r="L23" i="13" l="1"/>
</calcChain>
</file>

<file path=xl/sharedStrings.xml><?xml version="1.0" encoding="utf-8"?>
<sst xmlns="http://schemas.openxmlformats.org/spreadsheetml/2006/main" count="1121" uniqueCount="355">
  <si>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</si>
  <si>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</si>
  <si>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</si>
  <si>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</si>
  <si>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</si>
  <si>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</si>
  <si>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</si>
  <si>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</si>
  <si>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</si>
  <si>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</si>
  <si>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</si>
  <si>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</si>
  <si>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</si>
  <si>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</si>
  <si>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</si>
  <si>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</si>
  <si>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</si>
  <si>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</si>
  <si>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</si>
  <si>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</si>
  <si>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</si>
  <si>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</si>
  <si>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</si>
  <si>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</si>
  <si>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</si>
  <si>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</si>
  <si>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</si>
  <si>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</si>
  <si>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</si>
  <si>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</si>
  <si>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</si>
  <si>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</si>
  <si>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</si>
  <si>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</si>
  <si>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</si>
  <si>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</si>
  <si>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</si>
  <si>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</si>
  <si>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</si>
  <si>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</si>
  <si>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</si>
  <si>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</si>
  <si>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</si>
  <si>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</si>
  <si>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</si>
  <si>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</si>
  <si>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</si>
  <si>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</si>
  <si>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</si>
  <si>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</si>
  <si>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</si>
  <si>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</si>
  <si>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</si>
  <si>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</si>
  <si>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</si>
  <si>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</si>
  <si>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</si>
  <si>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</si>
  <si>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</si>
  <si>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</si>
  <si>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</si>
  <si>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</si>
  <si>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</si>
  <si>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</si>
  <si>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</si>
  <si>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</si>
  <si>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</si>
  <si>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</si>
  <si>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</si>
  <si>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</si>
  <si>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</si>
  <si>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</si>
  <si>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</si>
  <si>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</si>
  <si>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</si>
  <si>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</si>
  <si>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</si>
  <si>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</si>
  <si>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</si>
  <si>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</si>
  <si>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</si>
  <si>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</si>
  <si>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</si>
  <si>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</si>
  <si>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</si>
  <si>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</si>
  <si>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</si>
  <si>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</si>
  <si>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</si>
  <si>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</si>
  <si>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</si>
  <si>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</si>
  <si>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</si>
  <si>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</si>
  <si>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</si>
  <si>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</si>
  <si>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</si>
  <si>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</si>
  <si>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</si>
  <si>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</si>
  <si>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</si>
  <si>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</si>
  <si>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</si>
  <si>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</si>
  <si>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</si>
  <si>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</si>
  <si>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</si>
  <si>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</si>
  <si>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</si>
  <si>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</si>
  <si>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</si>
  <si>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</si>
  <si>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</si>
  <si>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</si>
  <si>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</si>
  <si>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</si>
  <si>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</si>
  <si>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</si>
  <si>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</si>
  <si>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</si>
  <si>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</si>
  <si>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</si>
  <si>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</si>
  <si>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</si>
  <si>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</si>
  <si>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</si>
  <si>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</si>
  <si>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</si>
  <si>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</si>
  <si>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</si>
  <si>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</si>
  <si>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</si>
  <si>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</si>
  <si>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</si>
  <si>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</si>
  <si>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</si>
  <si>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</si>
  <si>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</si>
  <si>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</si>
  <si>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</si>
  <si>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</si>
  <si>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</si>
  <si>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</si>
  <si>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</si>
  <si>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</si>
  <si>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</si>
  <si>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</si>
  <si>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</si>
  <si>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</si>
  <si>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</si>
  <si>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</si>
  <si>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</si>
  <si>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</si>
  <si>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</si>
  <si>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</si>
  <si>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</si>
  <si>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</si>
  <si>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</si>
  <si>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</si>
  <si>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</si>
  <si>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</si>
  <si>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</si>
  <si>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</si>
  <si>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</si>
  <si>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</si>
  <si>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</si>
  <si>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</si>
  <si>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</si>
  <si>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</si>
  <si>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</si>
  <si>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</si>
  <si>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</si>
  <si>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</si>
  <si>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</si>
  <si>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</si>
  <si>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</si>
  <si>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</si>
  <si>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</si>
  <si>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</si>
  <si>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</si>
  <si>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</si>
  <si>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</si>
  <si>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</si>
  <si>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</si>
  <si>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</si>
  <si>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</si>
  <si>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</si>
  <si>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</si>
  <si>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</si>
  <si>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پليمر آريا ساسول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</si>
  <si>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</si>
  <si>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</si>
  <si>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</si>
  <si>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</si>
  <si>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</si>
  <si>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</si>
  <si>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</si>
  <si>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</si>
  <si>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</si>
  <si>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</si>
  <si>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</si>
  <si>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</si>
  <si>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</si>
  <si>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</si>
  <si>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</si>
  <si>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</si>
  <si>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</si>
  <si>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</si>
  <si>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</si>
  <si>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سرمايه گذاري تامين اجتماعي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</si>
  <si>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</si>
  <si>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</si>
  <si>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</si>
  <si>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</si>
  <si>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</si>
  <si>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</si>
  <si>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</si>
  <si>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</si>
  <si>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</si>
  <si>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</si>
  <si>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</si>
  <si>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0.43%</t>
  </si>
  <si>
    <t>0.91%</t>
  </si>
  <si>
    <t>0.81%</t>
  </si>
  <si>
    <t>پتروشیمی پردیس</t>
  </si>
  <si>
    <t>1399/04/31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</si>
  <si>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</si>
  <si>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</si>
  <si>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</si>
  <si>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</si>
  <si>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</si>
  <si>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</si>
  <si>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اسنادخزانه-م21بودجه97-000728</t>
  </si>
  <si>
    <t>1398/03/25</t>
  </si>
  <si>
    <t>1400/07/28</t>
  </si>
  <si>
    <t>اسنادخزانه-م9بودجه98-000923</t>
  </si>
  <si>
    <t>1398/07/23</t>
  </si>
  <si>
    <t>1400/09/23</t>
  </si>
  <si>
    <t>اسنادخزانه-م11بودجه98-001013</t>
  </si>
  <si>
    <t>1398/07/09</t>
  </si>
  <si>
    <t>1400/10/13</t>
  </si>
  <si>
    <t>اسنادخزانه-م6بودجه98-000519</t>
  </si>
  <si>
    <t>1398/08/19</t>
  </si>
  <si>
    <t>1400/05/19</t>
  </si>
  <si>
    <t>اسنادخزانه-م12بودجه98-001111</t>
  </si>
  <si>
    <t>1398/09/13</t>
  </si>
  <si>
    <t>1400/11/11</t>
  </si>
  <si>
    <t>0.68%</t>
  </si>
  <si>
    <t>اسنادخزانه-م10بودجه98-001006</t>
  </si>
  <si>
    <t>1398/09/20</t>
  </si>
  <si>
    <t>1400/10/06</t>
  </si>
  <si>
    <t>0.01%</t>
  </si>
  <si>
    <t>0.14%</t>
  </si>
  <si>
    <t>1399/04/10</t>
  </si>
  <si>
    <t>1399/04/09</t>
  </si>
  <si>
    <t>1.90%</t>
  </si>
  <si>
    <t>2.28%</t>
  </si>
  <si>
    <t>0.03%</t>
  </si>
  <si>
    <t>0.13%</t>
  </si>
  <si>
    <t>0.26%</t>
  </si>
  <si>
    <t>0.09%</t>
  </si>
  <si>
    <t>0.07%</t>
  </si>
  <si>
    <t>-0.03%</t>
  </si>
  <si>
    <t>0.76%</t>
  </si>
  <si>
    <t>0.02%</t>
  </si>
  <si>
    <t>0.05%</t>
  </si>
  <si>
    <t>-0.04%</t>
  </si>
  <si>
    <t>-0.07%</t>
  </si>
  <si>
    <t>0.04%</t>
  </si>
  <si>
    <t>0.23%</t>
  </si>
  <si>
    <t>-0.18%</t>
  </si>
  <si>
    <t>سرمایه‌گذاری در سهام</t>
  </si>
  <si>
    <t>سرمایه‌گذاری در اوراق بهادار</t>
  </si>
  <si>
    <t>درآمد سپرده بانکی</t>
  </si>
  <si>
    <t>0.69%</t>
  </si>
  <si>
    <t>0.40%</t>
  </si>
  <si>
    <t>1.09%</t>
  </si>
  <si>
    <t>0.97%</t>
  </si>
  <si>
    <t>بانک‌پارسیان‌</t>
  </si>
  <si>
    <t>1.07%</t>
  </si>
  <si>
    <t>ح . تولیدمواداولیه‌داروپخش‌</t>
  </si>
  <si>
    <t>0.71%</t>
  </si>
  <si>
    <t>تولیدمواداولیه‌داروپخش‌</t>
  </si>
  <si>
    <t>1.69%</t>
  </si>
  <si>
    <t>پالایش نفت لاوان</t>
  </si>
  <si>
    <t>0.80%</t>
  </si>
  <si>
    <t>برای ماه منتهی به 1399/05/31</t>
  </si>
  <si>
    <t>1399/05/31</t>
  </si>
  <si>
    <t>0.16%</t>
  </si>
  <si>
    <t>5.93%</t>
  </si>
  <si>
    <t>3.98%</t>
  </si>
  <si>
    <t>6.22%</t>
  </si>
  <si>
    <t>0.36%</t>
  </si>
  <si>
    <t>15.34%</t>
  </si>
  <si>
    <t>11.18%</t>
  </si>
  <si>
    <t>1.62%</t>
  </si>
  <si>
    <t>0.31%</t>
  </si>
  <si>
    <t>اسنادخزانه-م18بودجه98-010614</t>
  </si>
  <si>
    <t>1398/11/12</t>
  </si>
  <si>
    <t>1401/06/14</t>
  </si>
  <si>
    <t>0.92%</t>
  </si>
  <si>
    <t>2.43%</t>
  </si>
  <si>
    <t>0.95%</t>
  </si>
  <si>
    <t>9.51%</t>
  </si>
  <si>
    <t>14.26%</t>
  </si>
  <si>
    <t>1399/05/15</t>
  </si>
  <si>
    <t>-4.91%</t>
  </si>
  <si>
    <t>5.68%</t>
  </si>
  <si>
    <t>4.37%</t>
  </si>
  <si>
    <t>-9.34%</t>
  </si>
  <si>
    <t>3.25%</t>
  </si>
  <si>
    <t>0.24%</t>
  </si>
  <si>
    <t>-3.19%</t>
  </si>
  <si>
    <t>-0.17%</t>
  </si>
  <si>
    <t>1.74%</t>
  </si>
  <si>
    <t>-1.22%</t>
  </si>
  <si>
    <t>0.27%</t>
  </si>
  <si>
    <t>0.70%</t>
  </si>
  <si>
    <t>2.12%</t>
  </si>
  <si>
    <t>0.98%</t>
  </si>
  <si>
    <t>24.57%</t>
  </si>
  <si>
    <t>1.13%</t>
  </si>
  <si>
    <t>0.87%</t>
  </si>
  <si>
    <t>1.72%</t>
  </si>
  <si>
    <t>1.92%</t>
  </si>
  <si>
    <t>1.11%</t>
  </si>
  <si>
    <t>-0.10%</t>
  </si>
  <si>
    <t>1.47%</t>
  </si>
  <si>
    <t>2.19%</t>
  </si>
  <si>
    <t>-8.52%</t>
  </si>
  <si>
    <t>2.27%</t>
  </si>
  <si>
    <t>0.85%</t>
  </si>
  <si>
    <t>1.25%</t>
  </si>
  <si>
    <t>-2.98%</t>
  </si>
  <si>
    <t>0.84%</t>
  </si>
  <si>
    <t>0.96%</t>
  </si>
  <si>
    <t>1.78%</t>
  </si>
  <si>
    <t>2.93%</t>
  </si>
  <si>
    <t>17.33%</t>
  </si>
  <si>
    <t>3.06%</t>
  </si>
  <si>
    <t>-2.73%</t>
  </si>
  <si>
    <t>0.48%</t>
  </si>
  <si>
    <t>0.21%</t>
  </si>
  <si>
    <t>-4.39%</t>
  </si>
  <si>
    <t>-0.31%</t>
  </si>
  <si>
    <t>-10.21%</t>
  </si>
  <si>
    <t>-0.72%</t>
  </si>
  <si>
    <t>-5.24%</t>
  </si>
  <si>
    <t>-0.37%</t>
  </si>
  <si>
    <t>-42.38%</t>
  </si>
  <si>
    <t>-1.26%</t>
  </si>
  <si>
    <t>120.19%</t>
  </si>
  <si>
    <t>3.56%</t>
  </si>
  <si>
    <t>21.54%</t>
  </si>
  <si>
    <t>0.64%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</si>
</sst>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7"/>
  <sheetViews>
    <sheetView rightToLeft="1" view="pageBreakPreview" topLeftCell="A16" zoomScaleNormal="70" zoomScaleSheetLayoutView="100" workbookViewId="0">
      <selection activeCell="A6" sqref="A6:W6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286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4" customFormat="1" ht="25.5">
      <c r="A5" s="55" t="s">
        <v>115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31" s="14" customFormat="1" ht="25.5">
      <c r="A6" s="55" t="s">
        <v>116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8" spans="1:31" ht="30">
      <c r="A8" s="50" t="s">
        <v>2</v>
      </c>
      <c r="C8" s="53" t="s">
        <v>225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287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0" t="s">
        <v>2</v>
      </c>
      <c r="C9" s="54" t="s">
        <v>6</v>
      </c>
      <c r="D9" s="19"/>
      <c r="E9" s="54" t="s">
        <v>7</v>
      </c>
      <c r="F9" s="19"/>
      <c r="G9" s="54" t="s">
        <v>8</v>
      </c>
      <c r="I9" s="50" t="s">
        <v>9</v>
      </c>
      <c r="J9" s="50" t="s">
        <v>9</v>
      </c>
      <c r="K9" s="50" t="s">
        <v>9</v>
      </c>
      <c r="L9" s="19"/>
      <c r="M9" s="50" t="s">
        <v>10</v>
      </c>
      <c r="N9" s="50" t="s">
        <v>10</v>
      </c>
      <c r="O9" s="50" t="s">
        <v>10</v>
      </c>
      <c r="Q9" s="54" t="s">
        <v>6</v>
      </c>
      <c r="R9" s="19"/>
      <c r="S9" s="54" t="s">
        <v>11</v>
      </c>
      <c r="T9" s="19"/>
      <c r="U9" s="54" t="s">
        <v>7</v>
      </c>
      <c r="V9" s="19"/>
      <c r="W9" s="54" t="s">
        <v>8</v>
      </c>
      <c r="X9" s="19"/>
      <c r="Y9" s="51" t="s">
        <v>12</v>
      </c>
    </row>
    <row r="10" spans="1:31" ht="30">
      <c r="A10" s="50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2" t="s">
        <v>12</v>
      </c>
    </row>
    <row r="11" spans="1:31" ht="21">
      <c r="A11" s="3" t="s">
        <v>143</v>
      </c>
      <c r="C11" s="4">
        <v>1000000</v>
      </c>
      <c r="E11" s="4">
        <v>2393310128</v>
      </c>
      <c r="G11" s="4">
        <v>4332041500</v>
      </c>
      <c r="I11" s="4">
        <v>1000000</v>
      </c>
      <c r="K11" s="4">
        <v>3833554178</v>
      </c>
      <c r="M11" s="4">
        <v>0</v>
      </c>
      <c r="O11" s="4">
        <v>0</v>
      </c>
      <c r="Q11" s="4">
        <v>2000000</v>
      </c>
      <c r="S11" s="4">
        <v>3640</v>
      </c>
      <c r="U11" s="4">
        <v>6226864306</v>
      </c>
      <c r="W11" s="4">
        <v>7236684000</v>
      </c>
      <c r="Y11" s="5" t="s">
        <v>274</v>
      </c>
    </row>
    <row r="12" spans="1:31" ht="21">
      <c r="A12" s="3" t="s">
        <v>179</v>
      </c>
      <c r="C12" s="4">
        <v>100000</v>
      </c>
      <c r="E12" s="4">
        <v>2045428996</v>
      </c>
      <c r="G12" s="4">
        <v>5011655350</v>
      </c>
      <c r="I12" s="4">
        <v>0</v>
      </c>
      <c r="K12" s="4">
        <v>0</v>
      </c>
      <c r="M12" s="4">
        <v>0</v>
      </c>
      <c r="O12" s="4">
        <v>0</v>
      </c>
      <c r="Q12" s="4">
        <v>100000</v>
      </c>
      <c r="S12" s="4">
        <v>41860</v>
      </c>
      <c r="U12" s="4">
        <v>2045428996</v>
      </c>
      <c r="W12" s="4">
        <v>4161093300</v>
      </c>
      <c r="Y12" s="5" t="s">
        <v>275</v>
      </c>
    </row>
    <row r="13" spans="1:31" ht="21">
      <c r="A13" s="3" t="s">
        <v>224</v>
      </c>
      <c r="C13" s="4">
        <v>100000</v>
      </c>
      <c r="E13" s="4">
        <v>10441441390</v>
      </c>
      <c r="G13" s="4">
        <v>10396899600</v>
      </c>
      <c r="I13" s="4">
        <v>0</v>
      </c>
      <c r="K13" s="4">
        <v>0</v>
      </c>
      <c r="M13" s="4">
        <v>-100000</v>
      </c>
      <c r="O13" s="4">
        <v>10530393770</v>
      </c>
      <c r="Q13" s="4">
        <v>0</v>
      </c>
      <c r="S13" s="4">
        <v>0</v>
      </c>
      <c r="U13" s="4">
        <v>0</v>
      </c>
      <c r="W13" s="4">
        <v>0</v>
      </c>
      <c r="Y13" s="5" t="s">
        <v>220</v>
      </c>
    </row>
    <row r="14" spans="1:31" ht="21">
      <c r="A14" s="3" t="s">
        <v>180</v>
      </c>
      <c r="C14" s="4">
        <v>500000</v>
      </c>
      <c r="E14" s="4">
        <v>9902250446</v>
      </c>
      <c r="G14" s="4">
        <v>9563279687.5</v>
      </c>
      <c r="I14" s="4">
        <v>0</v>
      </c>
      <c r="K14" s="4">
        <v>0</v>
      </c>
      <c r="M14" s="4">
        <v>0</v>
      </c>
      <c r="O14" s="4">
        <v>0</v>
      </c>
      <c r="Q14" s="4">
        <v>500000</v>
      </c>
      <c r="S14" s="4">
        <v>17240</v>
      </c>
      <c r="U14" s="4">
        <v>9902250446</v>
      </c>
      <c r="W14" s="4">
        <v>8568711000</v>
      </c>
      <c r="Y14" s="5" t="s">
        <v>223</v>
      </c>
    </row>
    <row r="15" spans="1:31" ht="21">
      <c r="A15" s="3" t="s">
        <v>183</v>
      </c>
      <c r="C15" s="4">
        <v>500000</v>
      </c>
      <c r="E15" s="4">
        <v>16506197001</v>
      </c>
      <c r="G15" s="4">
        <v>16319674687.5</v>
      </c>
      <c r="I15" s="4">
        <v>0</v>
      </c>
      <c r="K15" s="4">
        <v>0</v>
      </c>
      <c r="M15" s="4">
        <v>-100000</v>
      </c>
      <c r="O15" s="4">
        <v>3356906859</v>
      </c>
      <c r="Q15" s="4">
        <v>400000</v>
      </c>
      <c r="S15" s="4">
        <v>28750</v>
      </c>
      <c r="U15" s="4">
        <v>13204957601</v>
      </c>
      <c r="W15" s="4">
        <v>11431575000</v>
      </c>
      <c r="Y15" s="5" t="s">
        <v>276</v>
      </c>
    </row>
    <row r="16" spans="1:31" ht="21">
      <c r="A16" s="3" t="s">
        <v>145</v>
      </c>
      <c r="C16" s="4">
        <v>500001</v>
      </c>
      <c r="E16" s="4">
        <v>11495902581</v>
      </c>
      <c r="G16" s="4">
        <v>11744227738.408501</v>
      </c>
      <c r="I16" s="4">
        <v>0</v>
      </c>
      <c r="K16" s="4">
        <v>0</v>
      </c>
      <c r="M16" s="4">
        <v>-500001</v>
      </c>
      <c r="O16" s="4">
        <v>8734567491</v>
      </c>
      <c r="Q16" s="4">
        <v>0</v>
      </c>
      <c r="S16" s="4">
        <v>0</v>
      </c>
      <c r="U16" s="4">
        <v>0</v>
      </c>
      <c r="W16" s="4">
        <v>0</v>
      </c>
      <c r="Y16" s="5" t="s">
        <v>220</v>
      </c>
    </row>
    <row r="17" spans="1:25" ht="21">
      <c r="A17" s="3" t="s">
        <v>191</v>
      </c>
      <c r="C17" s="4">
        <v>818</v>
      </c>
      <c r="E17" s="4">
        <v>33051168</v>
      </c>
      <c r="G17" s="4">
        <v>41542324.591975003</v>
      </c>
      <c r="I17" s="4">
        <v>0</v>
      </c>
      <c r="K17" s="4">
        <v>0</v>
      </c>
      <c r="M17" s="4">
        <v>0</v>
      </c>
      <c r="O17" s="4">
        <v>0</v>
      </c>
      <c r="Q17" s="4">
        <v>818</v>
      </c>
      <c r="S17" s="4">
        <v>130368</v>
      </c>
      <c r="U17" s="4">
        <v>33051168</v>
      </c>
      <c r="W17" s="4">
        <v>106006509.90719999</v>
      </c>
      <c r="Y17" s="5" t="s">
        <v>251</v>
      </c>
    </row>
    <row r="18" spans="1:25" ht="21">
      <c r="A18" s="3" t="s">
        <v>185</v>
      </c>
      <c r="C18" s="4">
        <v>100000</v>
      </c>
      <c r="E18" s="4">
        <v>813256075</v>
      </c>
      <c r="G18" s="4">
        <v>1751694762.5</v>
      </c>
      <c r="I18" s="4">
        <v>0</v>
      </c>
      <c r="K18" s="4">
        <v>0</v>
      </c>
      <c r="M18" s="4">
        <v>0</v>
      </c>
      <c r="O18" s="4">
        <v>0</v>
      </c>
      <c r="Q18" s="4">
        <v>100000</v>
      </c>
      <c r="S18" s="4">
        <v>27210</v>
      </c>
      <c r="U18" s="4">
        <v>813256075</v>
      </c>
      <c r="W18" s="4">
        <v>2704810050</v>
      </c>
      <c r="Y18" s="5" t="s">
        <v>259</v>
      </c>
    </row>
    <row r="19" spans="1:25" ht="21">
      <c r="A19" s="3" t="s">
        <v>186</v>
      </c>
      <c r="C19" s="4">
        <v>300000</v>
      </c>
      <c r="E19" s="4">
        <v>11166444027</v>
      </c>
      <c r="G19" s="4">
        <v>10721802712.5</v>
      </c>
      <c r="I19" s="4">
        <v>0</v>
      </c>
      <c r="K19" s="4">
        <v>0</v>
      </c>
      <c r="M19" s="4">
        <v>0</v>
      </c>
      <c r="O19" s="4">
        <v>0</v>
      </c>
      <c r="Q19" s="4">
        <v>300000</v>
      </c>
      <c r="S19" s="4">
        <v>26830</v>
      </c>
      <c r="U19" s="4">
        <v>11166444027</v>
      </c>
      <c r="W19" s="4">
        <v>8001108450</v>
      </c>
      <c r="Y19" s="5" t="s">
        <v>263</v>
      </c>
    </row>
    <row r="20" spans="1:25" ht="21">
      <c r="A20" s="3" t="s">
        <v>187</v>
      </c>
      <c r="C20" s="4">
        <v>200000</v>
      </c>
      <c r="E20" s="4">
        <v>4356290620</v>
      </c>
      <c r="G20" s="4">
        <v>12084011175</v>
      </c>
      <c r="I20" s="4">
        <v>0</v>
      </c>
      <c r="K20" s="4">
        <v>0</v>
      </c>
      <c r="M20" s="4">
        <v>-50000</v>
      </c>
      <c r="O20" s="4">
        <v>3605517053</v>
      </c>
      <c r="Q20" s="4">
        <v>150000</v>
      </c>
      <c r="S20" s="4">
        <v>68730</v>
      </c>
      <c r="U20" s="4">
        <v>3267217966</v>
      </c>
      <c r="W20" s="4">
        <v>10248158475</v>
      </c>
      <c r="Y20" s="5" t="s">
        <v>277</v>
      </c>
    </row>
    <row r="21" spans="1:25" ht="21">
      <c r="A21" s="3" t="s">
        <v>278</v>
      </c>
      <c r="C21" s="4">
        <v>0</v>
      </c>
      <c r="E21" s="4">
        <v>0</v>
      </c>
      <c r="G21" s="4">
        <v>0</v>
      </c>
      <c r="I21" s="4">
        <v>2000000</v>
      </c>
      <c r="K21" s="4">
        <v>10990189386</v>
      </c>
      <c r="M21" s="4">
        <v>0</v>
      </c>
      <c r="O21" s="4">
        <v>0</v>
      </c>
      <c r="Q21" s="4">
        <v>2000000</v>
      </c>
      <c r="S21" s="4">
        <v>5680</v>
      </c>
      <c r="U21" s="4">
        <v>10990189386</v>
      </c>
      <c r="W21" s="4">
        <v>11292408000</v>
      </c>
      <c r="Y21" s="5" t="s">
        <v>279</v>
      </c>
    </row>
    <row r="22" spans="1:25" ht="21">
      <c r="A22" s="3" t="s">
        <v>280</v>
      </c>
      <c r="C22" s="4">
        <v>0</v>
      </c>
      <c r="E22" s="4">
        <v>0</v>
      </c>
      <c r="G22" s="4">
        <v>0</v>
      </c>
      <c r="I22" s="4">
        <v>172000</v>
      </c>
      <c r="K22" s="4">
        <v>0</v>
      </c>
      <c r="M22" s="4">
        <v>0</v>
      </c>
      <c r="O22" s="4">
        <v>0</v>
      </c>
      <c r="Q22" s="4">
        <v>172000</v>
      </c>
      <c r="S22" s="4">
        <v>43594</v>
      </c>
      <c r="U22" s="4">
        <v>8820848000</v>
      </c>
      <c r="W22" s="4">
        <v>7453553900.3999996</v>
      </c>
      <c r="Y22" s="5" t="s">
        <v>281</v>
      </c>
    </row>
    <row r="23" spans="1:25" ht="21">
      <c r="A23" s="3" t="s">
        <v>209</v>
      </c>
      <c r="C23" s="4">
        <v>0</v>
      </c>
      <c r="E23" s="4">
        <v>0</v>
      </c>
      <c r="G23" s="4">
        <v>0</v>
      </c>
      <c r="I23" s="4">
        <v>203066</v>
      </c>
      <c r="K23" s="4">
        <v>9959467793</v>
      </c>
      <c r="M23" s="4">
        <v>0</v>
      </c>
      <c r="O23" s="4">
        <v>0</v>
      </c>
      <c r="Q23" s="4">
        <v>203066</v>
      </c>
      <c r="S23" s="4">
        <v>47460</v>
      </c>
      <c r="U23" s="4">
        <v>9959467793</v>
      </c>
      <c r="W23" s="4">
        <v>9580169161.4580002</v>
      </c>
      <c r="Y23" s="5" t="s">
        <v>222</v>
      </c>
    </row>
    <row r="24" spans="1:25" ht="21">
      <c r="A24" s="3" t="s">
        <v>282</v>
      </c>
      <c r="C24" s="4">
        <v>0</v>
      </c>
      <c r="E24" s="4">
        <v>0</v>
      </c>
      <c r="G24" s="4">
        <v>0</v>
      </c>
      <c r="I24" s="4">
        <v>400000</v>
      </c>
      <c r="K24" s="4">
        <v>29734789021</v>
      </c>
      <c r="M24" s="4">
        <v>0</v>
      </c>
      <c r="O24" s="4">
        <v>0</v>
      </c>
      <c r="Q24" s="4">
        <v>400000</v>
      </c>
      <c r="S24" s="4">
        <v>44594</v>
      </c>
      <c r="U24" s="4">
        <v>20913941021</v>
      </c>
      <c r="W24" s="4">
        <v>17731466280</v>
      </c>
      <c r="Y24" s="5" t="s">
        <v>283</v>
      </c>
    </row>
    <row r="25" spans="1:25" ht="21">
      <c r="A25" s="3" t="s">
        <v>284</v>
      </c>
      <c r="C25" s="4">
        <v>0</v>
      </c>
      <c r="E25" s="4">
        <v>0</v>
      </c>
      <c r="G25" s="4">
        <v>0</v>
      </c>
      <c r="I25" s="4">
        <v>64199</v>
      </c>
      <c r="K25" s="4">
        <v>10058817735</v>
      </c>
      <c r="M25" s="4">
        <v>0</v>
      </c>
      <c r="O25" s="4">
        <v>0</v>
      </c>
      <c r="Q25" s="4">
        <v>64199</v>
      </c>
      <c r="S25" s="4">
        <v>132032</v>
      </c>
      <c r="U25" s="4">
        <v>10058817735</v>
      </c>
      <c r="W25" s="4">
        <v>8425888249.9104004</v>
      </c>
      <c r="Y25" s="5" t="s">
        <v>285</v>
      </c>
    </row>
    <row r="26" spans="1:25" ht="21.75" thickBot="1">
      <c r="A26" s="3" t="s">
        <v>107</v>
      </c>
      <c r="C26" s="7">
        <f>SUM(C11:C20)</f>
        <v>3300819</v>
      </c>
      <c r="E26" s="7">
        <f>SUM(E11:E20)</f>
        <v>69153572432</v>
      </c>
      <c r="G26" s="7">
        <f>SUM(G11:G20)</f>
        <v>81966829538.000473</v>
      </c>
      <c r="I26" s="7">
        <f>SUM(I11:I25)</f>
        <v>3839265</v>
      </c>
      <c r="K26" s="7">
        <f>SUM(K11:K25)</f>
        <v>64576818113</v>
      </c>
      <c r="M26" s="7">
        <f>SUM(M11:M25)</f>
        <v>-750001</v>
      </c>
      <c r="O26" s="7">
        <f>SUM(O11:O25)</f>
        <v>26227385173</v>
      </c>
      <c r="Q26" s="7">
        <f>SUM(Q11:Q25)</f>
        <v>6390083</v>
      </c>
      <c r="S26" s="7">
        <f>SUM(S11:S25)</f>
        <v>617988</v>
      </c>
      <c r="U26" s="7">
        <f>SUM(U11:U25)</f>
        <v>107402734520</v>
      </c>
      <c r="W26" s="7">
        <f>SUM(W11:W25)</f>
        <v>106941632376.6756</v>
      </c>
      <c r="Y26" s="8">
        <f>SUM(Y11:Y25)</f>
        <v>0</v>
      </c>
    </row>
    <row r="27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view="pageBreakPreview" topLeftCell="A46" zoomScaleNormal="100" zoomScaleSheetLayoutView="100" workbookViewId="0">
      <selection activeCell="Q68" sqref="Q68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2"/>
    </row>
    <row r="7" spans="1:17" ht="30">
      <c r="A7" s="54" t="s">
        <v>2</v>
      </c>
      <c r="C7" s="53" t="s">
        <v>84</v>
      </c>
      <c r="D7" s="53" t="s">
        <v>84</v>
      </c>
      <c r="E7" s="53" t="s">
        <v>84</v>
      </c>
      <c r="F7" s="53" t="s">
        <v>84</v>
      </c>
      <c r="G7" s="53" t="s">
        <v>84</v>
      </c>
      <c r="H7" s="53" t="s">
        <v>84</v>
      </c>
      <c r="I7" s="53" t="s">
        <v>84</v>
      </c>
      <c r="K7" s="53" t="s">
        <v>85</v>
      </c>
      <c r="L7" s="53" t="s">
        <v>85</v>
      </c>
      <c r="M7" s="53" t="s">
        <v>85</v>
      </c>
      <c r="N7" s="53" t="s">
        <v>85</v>
      </c>
      <c r="O7" s="53" t="s">
        <v>85</v>
      </c>
      <c r="P7" s="53" t="s">
        <v>85</v>
      </c>
      <c r="Q7" s="53" t="s">
        <v>85</v>
      </c>
    </row>
    <row r="8" spans="1:17" ht="30">
      <c r="A8" s="53" t="s">
        <v>2</v>
      </c>
      <c r="C8" s="53" t="s">
        <v>6</v>
      </c>
      <c r="D8" s="19"/>
      <c r="E8" s="53" t="s">
        <v>98</v>
      </c>
      <c r="F8" s="19"/>
      <c r="G8" s="53" t="s">
        <v>99</v>
      </c>
      <c r="H8" s="19"/>
      <c r="I8" s="67" t="s">
        <v>101</v>
      </c>
      <c r="K8" s="53" t="s">
        <v>6</v>
      </c>
      <c r="L8" s="19"/>
      <c r="M8" s="53" t="s">
        <v>98</v>
      </c>
      <c r="N8" s="19"/>
      <c r="O8" s="53" t="s">
        <v>99</v>
      </c>
      <c r="P8" s="19"/>
      <c r="Q8" s="67" t="s">
        <v>101</v>
      </c>
    </row>
    <row r="9" spans="1:17">
      <c r="A9" s="2" t="s">
        <v>183</v>
      </c>
      <c r="C9" s="38">
        <v>100000</v>
      </c>
      <c r="E9" s="38">
        <v>3356906859</v>
      </c>
      <c r="G9" s="38">
        <v>3301239400</v>
      </c>
      <c r="I9" s="43">
        <v>55667459</v>
      </c>
      <c r="K9" s="38">
        <v>700000</v>
      </c>
      <c r="M9" s="38">
        <v>13288381077</v>
      </c>
      <c r="O9" s="38">
        <v>8477461660</v>
      </c>
      <c r="Q9" s="43">
        <v>4810919417</v>
      </c>
    </row>
    <row r="10" spans="1:17">
      <c r="A10" s="19" t="s">
        <v>187</v>
      </c>
      <c r="B10" s="19"/>
      <c r="C10" s="20">
        <v>50000</v>
      </c>
      <c r="D10" s="19"/>
      <c r="E10" s="20">
        <v>3605517053</v>
      </c>
      <c r="F10" s="19"/>
      <c r="G10" s="20">
        <v>1089072654</v>
      </c>
      <c r="H10" s="19"/>
      <c r="I10" s="31">
        <v>2516444399</v>
      </c>
      <c r="J10" s="19"/>
      <c r="K10" s="20">
        <v>350000</v>
      </c>
      <c r="L10" s="19"/>
      <c r="M10" s="20">
        <v>20071249125</v>
      </c>
      <c r="N10" s="19"/>
      <c r="O10" s="20">
        <v>7623508584</v>
      </c>
      <c r="P10" s="19"/>
      <c r="Q10" s="31">
        <v>12447740541</v>
      </c>
    </row>
    <row r="11" spans="1:17">
      <c r="A11" s="19" t="s">
        <v>224</v>
      </c>
      <c r="B11" s="19"/>
      <c r="C11" s="20">
        <v>100000</v>
      </c>
      <c r="D11" s="19"/>
      <c r="E11" s="20">
        <v>10530393770</v>
      </c>
      <c r="F11" s="19"/>
      <c r="G11" s="20">
        <v>10441441390</v>
      </c>
      <c r="H11" s="19"/>
      <c r="I11" s="31">
        <v>88952380</v>
      </c>
      <c r="J11" s="19"/>
      <c r="K11" s="20">
        <v>100000</v>
      </c>
      <c r="L11" s="19"/>
      <c r="M11" s="20">
        <v>10530393770</v>
      </c>
      <c r="N11" s="19"/>
      <c r="O11" s="20">
        <v>10441441390</v>
      </c>
      <c r="P11" s="19"/>
      <c r="Q11" s="31">
        <v>88952380</v>
      </c>
    </row>
    <row r="12" spans="1:17">
      <c r="A12" s="19" t="s">
        <v>145</v>
      </c>
      <c r="B12" s="19"/>
      <c r="C12" s="20">
        <v>500001</v>
      </c>
      <c r="D12" s="19"/>
      <c r="E12" s="20">
        <v>8734567491</v>
      </c>
      <c r="F12" s="19"/>
      <c r="G12" s="20">
        <v>11495904362</v>
      </c>
      <c r="H12" s="19"/>
      <c r="I12" s="31">
        <v>-2761336871</v>
      </c>
      <c r="J12" s="19"/>
      <c r="K12" s="20">
        <v>2019231</v>
      </c>
      <c r="L12" s="19"/>
      <c r="M12" s="20">
        <v>32796047348</v>
      </c>
      <c r="N12" s="19"/>
      <c r="O12" s="20">
        <v>18449322082</v>
      </c>
      <c r="P12" s="19"/>
      <c r="Q12" s="31">
        <v>14346725266</v>
      </c>
    </row>
    <row r="13" spans="1:17">
      <c r="A13" s="19" t="s">
        <v>201</v>
      </c>
      <c r="B13" s="19"/>
      <c r="C13" s="20">
        <v>0</v>
      </c>
      <c r="D13" s="19"/>
      <c r="E13" s="20">
        <v>0</v>
      </c>
      <c r="F13" s="19"/>
      <c r="G13" s="20">
        <v>0</v>
      </c>
      <c r="H13" s="19"/>
      <c r="I13" s="31">
        <v>0</v>
      </c>
      <c r="J13" s="19"/>
      <c r="K13" s="20">
        <v>70000</v>
      </c>
      <c r="L13" s="19"/>
      <c r="M13" s="20">
        <v>5827316576</v>
      </c>
      <c r="N13" s="19"/>
      <c r="O13" s="20">
        <v>4741345374</v>
      </c>
      <c r="P13" s="19"/>
      <c r="Q13" s="31">
        <v>1085971202</v>
      </c>
    </row>
    <row r="14" spans="1:17">
      <c r="A14" s="19" t="s">
        <v>207</v>
      </c>
      <c r="B14" s="19"/>
      <c r="C14" s="20">
        <v>0</v>
      </c>
      <c r="D14" s="19"/>
      <c r="E14" s="20">
        <v>0</v>
      </c>
      <c r="F14" s="19"/>
      <c r="G14" s="20">
        <v>0</v>
      </c>
      <c r="H14" s="19"/>
      <c r="I14" s="31">
        <v>0</v>
      </c>
      <c r="J14" s="19"/>
      <c r="K14" s="20">
        <v>700000</v>
      </c>
      <c r="L14" s="19"/>
      <c r="M14" s="20">
        <v>8168779760</v>
      </c>
      <c r="N14" s="19"/>
      <c r="O14" s="20">
        <v>7778393520</v>
      </c>
      <c r="P14" s="19"/>
      <c r="Q14" s="31">
        <v>390386240</v>
      </c>
    </row>
    <row r="15" spans="1:17">
      <c r="A15" s="19" t="s">
        <v>180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31">
        <v>0</v>
      </c>
      <c r="J15" s="19"/>
      <c r="K15" s="20">
        <v>320000</v>
      </c>
      <c r="L15" s="19"/>
      <c r="M15" s="20">
        <v>3967991081</v>
      </c>
      <c r="N15" s="19"/>
      <c r="O15" s="20">
        <v>3386784187</v>
      </c>
      <c r="P15" s="19"/>
      <c r="Q15" s="31">
        <v>581206894</v>
      </c>
    </row>
    <row r="16" spans="1:17">
      <c r="A16" s="19" t="s">
        <v>172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31">
        <v>0</v>
      </c>
      <c r="J16" s="19"/>
      <c r="K16" s="20">
        <v>1500000</v>
      </c>
      <c r="L16" s="19"/>
      <c r="M16" s="20">
        <v>27541002192</v>
      </c>
      <c r="N16" s="19"/>
      <c r="O16" s="20">
        <v>19789271889</v>
      </c>
      <c r="P16" s="19"/>
      <c r="Q16" s="31">
        <v>7751730303</v>
      </c>
    </row>
    <row r="17" spans="1:17">
      <c r="A17" s="19" t="s">
        <v>208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31">
        <v>0</v>
      </c>
      <c r="J17" s="19"/>
      <c r="K17" s="20">
        <v>60000</v>
      </c>
      <c r="L17" s="19"/>
      <c r="M17" s="20">
        <v>10328252108</v>
      </c>
      <c r="N17" s="19"/>
      <c r="O17" s="20">
        <v>11136943325</v>
      </c>
      <c r="P17" s="19"/>
      <c r="Q17" s="31">
        <v>-808691217</v>
      </c>
    </row>
    <row r="18" spans="1:17">
      <c r="A18" s="19" t="s">
        <v>170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824</v>
      </c>
      <c r="L18" s="19"/>
      <c r="M18" s="20">
        <v>22159349</v>
      </c>
      <c r="N18" s="19"/>
      <c r="O18" s="20">
        <v>17252785</v>
      </c>
      <c r="P18" s="19"/>
      <c r="Q18" s="31">
        <v>4906564</v>
      </c>
    </row>
    <row r="19" spans="1:17">
      <c r="A19" s="19" t="s">
        <v>168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34935</v>
      </c>
      <c r="L19" s="19"/>
      <c r="M19" s="20">
        <v>480876458</v>
      </c>
      <c r="N19" s="19"/>
      <c r="O19" s="20">
        <v>185841029</v>
      </c>
      <c r="P19" s="19"/>
      <c r="Q19" s="31">
        <v>295035429</v>
      </c>
    </row>
    <row r="20" spans="1:17">
      <c r="A20" s="19" t="s">
        <v>209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232127</v>
      </c>
      <c r="L20" s="19"/>
      <c r="M20" s="20">
        <v>3576741659</v>
      </c>
      <c r="N20" s="19"/>
      <c r="O20" s="20">
        <v>2005554994</v>
      </c>
      <c r="P20" s="19"/>
      <c r="Q20" s="31">
        <v>1571186665</v>
      </c>
    </row>
    <row r="21" spans="1:17">
      <c r="A21" s="19" t="s">
        <v>171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1000000</v>
      </c>
      <c r="L21" s="19"/>
      <c r="M21" s="20">
        <v>12030547360</v>
      </c>
      <c r="N21" s="19"/>
      <c r="O21" s="20">
        <v>8897004975</v>
      </c>
      <c r="P21" s="19"/>
      <c r="Q21" s="31">
        <v>3133542385</v>
      </c>
    </row>
    <row r="22" spans="1:17">
      <c r="A22" s="19" t="s">
        <v>173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1000000</v>
      </c>
      <c r="L22" s="19"/>
      <c r="M22" s="20">
        <v>42578334888</v>
      </c>
      <c r="N22" s="19"/>
      <c r="O22" s="20">
        <v>34106190500</v>
      </c>
      <c r="P22" s="19"/>
      <c r="Q22" s="31">
        <v>8472144388</v>
      </c>
    </row>
    <row r="23" spans="1:17">
      <c r="A23" s="19" t="s">
        <v>203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300000</v>
      </c>
      <c r="L23" s="19"/>
      <c r="M23" s="20">
        <v>5655440041</v>
      </c>
      <c r="N23" s="19"/>
      <c r="O23" s="20">
        <v>5555860016</v>
      </c>
      <c r="P23" s="19"/>
      <c r="Q23" s="31">
        <v>99580025</v>
      </c>
    </row>
    <row r="24" spans="1:17">
      <c r="A24" s="19" t="s">
        <v>204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8200000</v>
      </c>
      <c r="L24" s="19"/>
      <c r="M24" s="20">
        <v>17009223454</v>
      </c>
      <c r="N24" s="19"/>
      <c r="O24" s="20">
        <v>8537479738</v>
      </c>
      <c r="P24" s="19"/>
      <c r="Q24" s="31">
        <v>8471743716</v>
      </c>
    </row>
    <row r="25" spans="1:17">
      <c r="A25" s="19" t="s">
        <v>210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1000000</v>
      </c>
      <c r="L25" s="19"/>
      <c r="M25" s="20">
        <v>6382161390</v>
      </c>
      <c r="N25" s="19"/>
      <c r="O25" s="20">
        <v>5792754195</v>
      </c>
      <c r="P25" s="19"/>
      <c r="Q25" s="31">
        <v>589407195</v>
      </c>
    </row>
    <row r="26" spans="1:17">
      <c r="A26" s="19" t="s">
        <v>161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500000</v>
      </c>
      <c r="L26" s="19"/>
      <c r="M26" s="20">
        <v>15895734793</v>
      </c>
      <c r="N26" s="19"/>
      <c r="O26" s="20">
        <v>14527092120</v>
      </c>
      <c r="P26" s="19"/>
      <c r="Q26" s="31">
        <v>1368642673</v>
      </c>
    </row>
    <row r="27" spans="1:17">
      <c r="A27" s="19" t="s">
        <v>178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1000000</v>
      </c>
      <c r="L27" s="19"/>
      <c r="M27" s="20">
        <v>24494614229</v>
      </c>
      <c r="N27" s="19"/>
      <c r="O27" s="20">
        <v>15074368625</v>
      </c>
      <c r="P27" s="19"/>
      <c r="Q27" s="31">
        <v>9420245604</v>
      </c>
    </row>
    <row r="28" spans="1:17">
      <c r="A28" s="19" t="s">
        <v>211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100000</v>
      </c>
      <c r="L28" s="19"/>
      <c r="M28" s="20">
        <v>7581569580</v>
      </c>
      <c r="N28" s="19"/>
      <c r="O28" s="20">
        <v>6561755734</v>
      </c>
      <c r="P28" s="19"/>
      <c r="Q28" s="31">
        <v>1019813846</v>
      </c>
    </row>
    <row r="29" spans="1:17">
      <c r="A29" s="19" t="s">
        <v>212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1000000</v>
      </c>
      <c r="L29" s="19"/>
      <c r="M29" s="20">
        <v>9206396377</v>
      </c>
      <c r="N29" s="19"/>
      <c r="O29" s="20">
        <v>4841360160</v>
      </c>
      <c r="P29" s="19"/>
      <c r="Q29" s="31">
        <v>4365036217</v>
      </c>
    </row>
    <row r="30" spans="1:17">
      <c r="A30" s="19" t="s">
        <v>189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816</v>
      </c>
      <c r="L30" s="19"/>
      <c r="M30" s="20">
        <v>88167714</v>
      </c>
      <c r="N30" s="19"/>
      <c r="O30" s="20">
        <v>53205383</v>
      </c>
      <c r="P30" s="19"/>
      <c r="Q30" s="31">
        <v>34962331</v>
      </c>
    </row>
    <row r="31" spans="1:17">
      <c r="A31" s="19" t="s">
        <v>167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19716083</v>
      </c>
      <c r="L31" s="19"/>
      <c r="M31" s="20">
        <v>120770648688</v>
      </c>
      <c r="N31" s="19"/>
      <c r="O31" s="20">
        <v>11460500648</v>
      </c>
      <c r="P31" s="19"/>
      <c r="Q31" s="31">
        <v>109310148040</v>
      </c>
    </row>
    <row r="32" spans="1:17">
      <c r="A32" s="19" t="s">
        <v>202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1800000</v>
      </c>
      <c r="L32" s="19"/>
      <c r="M32" s="20">
        <v>16820137774</v>
      </c>
      <c r="N32" s="19"/>
      <c r="O32" s="20">
        <v>11792263181</v>
      </c>
      <c r="P32" s="19"/>
      <c r="Q32" s="31">
        <v>5027874593</v>
      </c>
    </row>
    <row r="33" spans="1:17">
      <c r="A33" s="19" t="s">
        <v>169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300000</v>
      </c>
      <c r="L33" s="19"/>
      <c r="M33" s="20">
        <v>15788870114</v>
      </c>
      <c r="N33" s="19"/>
      <c r="O33" s="20">
        <v>11896665450</v>
      </c>
      <c r="P33" s="19"/>
      <c r="Q33" s="31">
        <v>3892204664</v>
      </c>
    </row>
    <row r="34" spans="1:17">
      <c r="A34" s="19" t="s">
        <v>150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2000000</v>
      </c>
      <c r="L34" s="19"/>
      <c r="M34" s="20">
        <v>23388860172</v>
      </c>
      <c r="N34" s="19"/>
      <c r="O34" s="20">
        <v>15752897000</v>
      </c>
      <c r="P34" s="19"/>
      <c r="Q34" s="31">
        <v>7635963172</v>
      </c>
    </row>
    <row r="35" spans="1:17">
      <c r="A35" s="19" t="s">
        <v>216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500000</v>
      </c>
      <c r="L35" s="19"/>
      <c r="M35" s="20">
        <v>5153539890</v>
      </c>
      <c r="N35" s="19"/>
      <c r="O35" s="20">
        <v>5287277926</v>
      </c>
      <c r="P35" s="19"/>
      <c r="Q35" s="31">
        <v>-133738036</v>
      </c>
    </row>
    <row r="36" spans="1:17">
      <c r="A36" s="19" t="s">
        <v>148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951645</v>
      </c>
      <c r="L36" s="19"/>
      <c r="M36" s="20">
        <v>22242304557</v>
      </c>
      <c r="N36" s="19"/>
      <c r="O36" s="20">
        <v>13708604911</v>
      </c>
      <c r="P36" s="19"/>
      <c r="Q36" s="31">
        <v>8533699646</v>
      </c>
    </row>
    <row r="37" spans="1:17">
      <c r="A37" s="19" t="s">
        <v>181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600000</v>
      </c>
      <c r="L37" s="19"/>
      <c r="M37" s="20">
        <v>26544803173</v>
      </c>
      <c r="N37" s="19"/>
      <c r="O37" s="20">
        <v>22140995337</v>
      </c>
      <c r="P37" s="19"/>
      <c r="Q37" s="31">
        <v>4403807836</v>
      </c>
    </row>
    <row r="38" spans="1:17">
      <c r="A38" s="19" t="s">
        <v>182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600000</v>
      </c>
      <c r="L38" s="19"/>
      <c r="M38" s="20">
        <v>28671147540</v>
      </c>
      <c r="N38" s="19"/>
      <c r="O38" s="20">
        <v>19445594837</v>
      </c>
      <c r="P38" s="19"/>
      <c r="Q38" s="31">
        <v>9225552703</v>
      </c>
    </row>
    <row r="39" spans="1:17">
      <c r="A39" s="19" t="s">
        <v>217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200000</v>
      </c>
      <c r="L39" s="19"/>
      <c r="M39" s="20">
        <v>11052808982</v>
      </c>
      <c r="N39" s="19"/>
      <c r="O39" s="20">
        <v>11488199052</v>
      </c>
      <c r="P39" s="19"/>
      <c r="Q39" s="31">
        <v>-435390070</v>
      </c>
    </row>
    <row r="40" spans="1:17">
      <c r="A40" s="19" t="s">
        <v>147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1000000</v>
      </c>
      <c r="L40" s="19"/>
      <c r="M40" s="20">
        <v>19770584028</v>
      </c>
      <c r="N40" s="19"/>
      <c r="O40" s="20">
        <v>13241623000</v>
      </c>
      <c r="P40" s="19"/>
      <c r="Q40" s="31">
        <v>6528961028</v>
      </c>
    </row>
    <row r="41" spans="1:17">
      <c r="A41" s="19" t="s">
        <v>144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2000000</v>
      </c>
      <c r="L41" s="19"/>
      <c r="M41" s="20">
        <v>20428724534</v>
      </c>
      <c r="N41" s="19"/>
      <c r="O41" s="20">
        <v>10708563500</v>
      </c>
      <c r="P41" s="19"/>
      <c r="Q41" s="31">
        <v>9720161034</v>
      </c>
    </row>
    <row r="42" spans="1:17">
      <c r="A42" s="19" t="s">
        <v>186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570000</v>
      </c>
      <c r="L42" s="19"/>
      <c r="M42" s="20">
        <v>18224620174</v>
      </c>
      <c r="N42" s="19"/>
      <c r="O42" s="20">
        <v>5035823273</v>
      </c>
      <c r="P42" s="19"/>
      <c r="Q42" s="31">
        <v>13188796901</v>
      </c>
    </row>
    <row r="43" spans="1:17">
      <c r="A43" s="19" t="s">
        <v>190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157597</v>
      </c>
      <c r="L43" s="19"/>
      <c r="M43" s="20">
        <v>7046388444</v>
      </c>
      <c r="N43" s="19"/>
      <c r="O43" s="20">
        <v>3274865660</v>
      </c>
      <c r="P43" s="19"/>
      <c r="Q43" s="31">
        <v>3771522784</v>
      </c>
    </row>
    <row r="44" spans="1:17">
      <c r="A44" s="19" t="s">
        <v>149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750000</v>
      </c>
      <c r="L44" s="19"/>
      <c r="M44" s="20">
        <v>17708906651</v>
      </c>
      <c r="N44" s="19"/>
      <c r="O44" s="20">
        <v>12146654062</v>
      </c>
      <c r="P44" s="19"/>
      <c r="Q44" s="31">
        <v>5562252589</v>
      </c>
    </row>
    <row r="45" spans="1:17">
      <c r="A45" s="19" t="s">
        <v>205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1300000</v>
      </c>
      <c r="L45" s="19"/>
      <c r="M45" s="20">
        <v>15459724951</v>
      </c>
      <c r="N45" s="19"/>
      <c r="O45" s="20">
        <v>15777019156</v>
      </c>
      <c r="P45" s="19"/>
      <c r="Q45" s="31">
        <v>-317294205</v>
      </c>
    </row>
    <row r="46" spans="1:17">
      <c r="A46" s="19" t="s">
        <v>143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14500000</v>
      </c>
      <c r="L46" s="19"/>
      <c r="M46" s="20">
        <v>13433388007</v>
      </c>
      <c r="N46" s="19"/>
      <c r="O46" s="20">
        <v>10688436601</v>
      </c>
      <c r="P46" s="19"/>
      <c r="Q46" s="31">
        <v>2744951406</v>
      </c>
    </row>
    <row r="47" spans="1:17">
      <c r="A47" s="19" t="s">
        <v>206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700000</v>
      </c>
      <c r="L47" s="19"/>
      <c r="M47" s="20">
        <v>10725141407</v>
      </c>
      <c r="N47" s="19"/>
      <c r="O47" s="20">
        <v>10497744242</v>
      </c>
      <c r="P47" s="19"/>
      <c r="Q47" s="31">
        <v>227397165</v>
      </c>
    </row>
    <row r="48" spans="1:17">
      <c r="A48" s="19" t="s">
        <v>162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400000</v>
      </c>
      <c r="L48" s="19"/>
      <c r="M48" s="20">
        <v>25220808830</v>
      </c>
      <c r="N48" s="19"/>
      <c r="O48" s="20">
        <v>20952902866</v>
      </c>
      <c r="P48" s="19"/>
      <c r="Q48" s="31">
        <v>4267905964</v>
      </c>
    </row>
    <row r="49" spans="1:17">
      <c r="A49" s="19" t="s">
        <v>213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1000000</v>
      </c>
      <c r="L49" s="19"/>
      <c r="M49" s="20">
        <v>4715963749</v>
      </c>
      <c r="N49" s="19"/>
      <c r="O49" s="20">
        <v>4894606080</v>
      </c>
      <c r="P49" s="19"/>
      <c r="Q49" s="31">
        <v>-178642331</v>
      </c>
    </row>
    <row r="50" spans="1:17">
      <c r="A50" s="19" t="s">
        <v>174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4000000</v>
      </c>
      <c r="L50" s="19"/>
      <c r="M50" s="20">
        <v>17215613074</v>
      </c>
      <c r="N50" s="19"/>
      <c r="O50" s="20">
        <v>9300428000</v>
      </c>
      <c r="P50" s="19"/>
      <c r="Q50" s="31">
        <v>7915185074</v>
      </c>
    </row>
    <row r="51" spans="1:17">
      <c r="A51" s="19" t="s">
        <v>184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100000</v>
      </c>
      <c r="L51" s="19"/>
      <c r="M51" s="20">
        <v>9467477637</v>
      </c>
      <c r="N51" s="19"/>
      <c r="O51" s="20">
        <v>8865922300</v>
      </c>
      <c r="P51" s="19"/>
      <c r="Q51" s="31">
        <v>601555337</v>
      </c>
    </row>
    <row r="52" spans="1:17">
      <c r="A52" s="19" t="s">
        <v>214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100000</v>
      </c>
      <c r="L52" s="19"/>
      <c r="M52" s="20">
        <v>5410058464</v>
      </c>
      <c r="N52" s="19"/>
      <c r="O52" s="20">
        <v>5715718369</v>
      </c>
      <c r="P52" s="19"/>
      <c r="Q52" s="31">
        <v>-305659905</v>
      </c>
    </row>
    <row r="53" spans="1:17">
      <c r="A53" s="19" t="s">
        <v>146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1600000</v>
      </c>
      <c r="L53" s="19"/>
      <c r="M53" s="20">
        <v>22998748381</v>
      </c>
      <c r="N53" s="19"/>
      <c r="O53" s="20">
        <v>9945278800</v>
      </c>
      <c r="P53" s="19"/>
      <c r="Q53" s="31">
        <v>13053469581</v>
      </c>
    </row>
    <row r="54" spans="1:17">
      <c r="A54" s="19" t="s">
        <v>215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1500000</v>
      </c>
      <c r="L54" s="19"/>
      <c r="M54" s="20">
        <v>11926187923</v>
      </c>
      <c r="N54" s="19"/>
      <c r="O54" s="20">
        <v>11763966844</v>
      </c>
      <c r="P54" s="19"/>
      <c r="Q54" s="31">
        <v>162221079</v>
      </c>
    </row>
    <row r="55" spans="1:17">
      <c r="A55" s="19" t="s">
        <v>131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10000</v>
      </c>
      <c r="L55" s="19"/>
      <c r="M55" s="20">
        <v>121993956300</v>
      </c>
      <c r="N55" s="19"/>
      <c r="O55" s="20">
        <v>44890830000</v>
      </c>
      <c r="P55" s="19"/>
      <c r="Q55" s="31">
        <v>77103126300</v>
      </c>
    </row>
    <row r="56" spans="1:17">
      <c r="A56" s="19" t="s">
        <v>188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2</v>
      </c>
      <c r="L56" s="19"/>
      <c r="M56" s="20">
        <v>1606654</v>
      </c>
      <c r="N56" s="19"/>
      <c r="O56" s="20">
        <v>2</v>
      </c>
      <c r="P56" s="19"/>
      <c r="Q56" s="31">
        <v>1606652</v>
      </c>
    </row>
    <row r="57" spans="1:17">
      <c r="A57" s="19" t="s">
        <v>232</v>
      </c>
      <c r="B57" s="19"/>
      <c r="C57" s="20">
        <v>9445</v>
      </c>
      <c r="D57" s="19"/>
      <c r="E57" s="20">
        <v>7727659997</v>
      </c>
      <c r="F57" s="19"/>
      <c r="G57" s="20">
        <v>7670868443</v>
      </c>
      <c r="H57" s="19"/>
      <c r="I57" s="31">
        <v>56791554</v>
      </c>
      <c r="J57" s="19"/>
      <c r="K57" s="20">
        <v>9445</v>
      </c>
      <c r="L57" s="19"/>
      <c r="M57" s="20">
        <v>7727659997</v>
      </c>
      <c r="N57" s="19"/>
      <c r="O57" s="20">
        <v>7670868443</v>
      </c>
      <c r="P57" s="19"/>
      <c r="Q57" s="31">
        <v>56791554</v>
      </c>
    </row>
    <row r="58" spans="1:17">
      <c r="A58" s="19" t="s">
        <v>241</v>
      </c>
      <c r="B58" s="19"/>
      <c r="C58" s="20">
        <v>2539</v>
      </c>
      <c r="D58" s="19"/>
      <c r="E58" s="20">
        <v>2132378517</v>
      </c>
      <c r="F58" s="19"/>
      <c r="G58" s="20">
        <v>2136193905</v>
      </c>
      <c r="H58" s="19"/>
      <c r="I58" s="31">
        <v>-3815388</v>
      </c>
      <c r="J58" s="19"/>
      <c r="K58" s="20">
        <v>2539</v>
      </c>
      <c r="L58" s="19"/>
      <c r="M58" s="20">
        <v>2132378517</v>
      </c>
      <c r="N58" s="19"/>
      <c r="O58" s="20">
        <v>2136193905</v>
      </c>
      <c r="P58" s="19"/>
      <c r="Q58" s="31">
        <v>-3815388</v>
      </c>
    </row>
    <row r="59" spans="1:17">
      <c r="A59" s="19" t="s">
        <v>297</v>
      </c>
      <c r="B59" s="19"/>
      <c r="C59" s="20">
        <v>6227</v>
      </c>
      <c r="D59" s="19"/>
      <c r="E59" s="20">
        <v>4339432339</v>
      </c>
      <c r="F59" s="19"/>
      <c r="G59" s="20">
        <v>4334448174</v>
      </c>
      <c r="H59" s="19"/>
      <c r="I59" s="31">
        <v>4984165</v>
      </c>
      <c r="J59" s="19"/>
      <c r="K59" s="20">
        <v>6227</v>
      </c>
      <c r="L59" s="19"/>
      <c r="M59" s="20">
        <v>4339432339</v>
      </c>
      <c r="N59" s="19"/>
      <c r="O59" s="20">
        <v>4334448174</v>
      </c>
      <c r="P59" s="19"/>
      <c r="Q59" s="31">
        <v>4984165</v>
      </c>
    </row>
    <row r="60" spans="1:17">
      <c r="A60" s="19" t="s">
        <v>226</v>
      </c>
      <c r="B60" s="19"/>
      <c r="C60" s="20">
        <v>2690</v>
      </c>
      <c r="D60" s="19"/>
      <c r="E60" s="20">
        <v>2181739854</v>
      </c>
      <c r="F60" s="19"/>
      <c r="G60" s="20">
        <v>2166006051</v>
      </c>
      <c r="H60" s="19"/>
      <c r="I60" s="31">
        <v>15733803</v>
      </c>
      <c r="J60" s="19"/>
      <c r="K60" s="20">
        <v>2690</v>
      </c>
      <c r="L60" s="19"/>
      <c r="M60" s="20">
        <v>2181739854</v>
      </c>
      <c r="N60" s="19"/>
      <c r="O60" s="20">
        <v>2166006051</v>
      </c>
      <c r="P60" s="19"/>
      <c r="Q60" s="31">
        <v>15733803</v>
      </c>
    </row>
    <row r="61" spans="1:17">
      <c r="A61" s="19" t="s">
        <v>244</v>
      </c>
      <c r="B61" s="19"/>
      <c r="C61" s="20">
        <v>10407</v>
      </c>
      <c r="D61" s="19"/>
      <c r="E61" s="20">
        <v>8012978086</v>
      </c>
      <c r="F61" s="19"/>
      <c r="G61" s="20">
        <v>8074237074</v>
      </c>
      <c r="H61" s="19"/>
      <c r="I61" s="31">
        <v>-61258988</v>
      </c>
      <c r="J61" s="19"/>
      <c r="K61" s="20">
        <v>10407</v>
      </c>
      <c r="L61" s="19"/>
      <c r="M61" s="20">
        <v>8012978086</v>
      </c>
      <c r="N61" s="19"/>
      <c r="O61" s="20">
        <v>8074237074</v>
      </c>
      <c r="P61" s="19"/>
      <c r="Q61" s="31">
        <v>-61258988</v>
      </c>
    </row>
    <row r="62" spans="1:17">
      <c r="A62" s="19" t="s">
        <v>160</v>
      </c>
      <c r="B62" s="19"/>
      <c r="C62" s="20">
        <v>20000</v>
      </c>
      <c r="D62" s="19"/>
      <c r="E62" s="20">
        <v>19864408925</v>
      </c>
      <c r="F62" s="19"/>
      <c r="G62" s="20">
        <v>19327657279</v>
      </c>
      <c r="H62" s="19"/>
      <c r="I62" s="31">
        <v>536751646</v>
      </c>
      <c r="J62" s="19"/>
      <c r="K62" s="20">
        <v>171700</v>
      </c>
      <c r="L62" s="19"/>
      <c r="M62" s="20">
        <v>169017984963</v>
      </c>
      <c r="N62" s="19"/>
      <c r="O62" s="20">
        <v>165927937769</v>
      </c>
      <c r="P62" s="19"/>
      <c r="Q62" s="31">
        <v>3090047194</v>
      </c>
    </row>
    <row r="63" spans="1:17">
      <c r="A63" s="19" t="s">
        <v>238</v>
      </c>
      <c r="B63" s="19"/>
      <c r="C63" s="20">
        <v>19002</v>
      </c>
      <c r="D63" s="19"/>
      <c r="E63" s="20">
        <v>14821539257</v>
      </c>
      <c r="F63" s="19"/>
      <c r="G63" s="20">
        <v>15028223441</v>
      </c>
      <c r="H63" s="19"/>
      <c r="I63" s="31">
        <v>-206684184</v>
      </c>
      <c r="J63" s="19"/>
      <c r="K63" s="20">
        <v>19002</v>
      </c>
      <c r="L63" s="19"/>
      <c r="M63" s="20">
        <v>14821539257</v>
      </c>
      <c r="N63" s="19"/>
      <c r="O63" s="20">
        <v>15028223441</v>
      </c>
      <c r="P63" s="19"/>
      <c r="Q63" s="31">
        <v>-206684184</v>
      </c>
    </row>
    <row r="64" spans="1:17">
      <c r="A64" s="19" t="s">
        <v>235</v>
      </c>
      <c r="B64" s="19"/>
      <c r="C64" s="20">
        <v>2537</v>
      </c>
      <c r="D64" s="19"/>
      <c r="E64" s="20">
        <v>2001330195</v>
      </c>
      <c r="F64" s="19"/>
      <c r="G64" s="20">
        <v>2026590770</v>
      </c>
      <c r="H64" s="19"/>
      <c r="I64" s="31">
        <v>-25260575</v>
      </c>
      <c r="J64" s="19"/>
      <c r="K64" s="20">
        <v>2537</v>
      </c>
      <c r="L64" s="19"/>
      <c r="M64" s="20">
        <v>2001330195</v>
      </c>
      <c r="N64" s="19"/>
      <c r="O64" s="20">
        <v>2026590770</v>
      </c>
      <c r="P64" s="19"/>
      <c r="Q64" s="31">
        <v>-25260575</v>
      </c>
    </row>
    <row r="65" spans="1:17">
      <c r="A65" s="19" t="s">
        <v>175</v>
      </c>
      <c r="B65" s="19"/>
      <c r="C65" s="20">
        <v>3000</v>
      </c>
      <c r="D65" s="19"/>
      <c r="E65" s="20">
        <v>2779471536</v>
      </c>
      <c r="F65" s="19"/>
      <c r="G65" s="20">
        <v>2997825000</v>
      </c>
      <c r="H65" s="19"/>
      <c r="I65" s="31">
        <v>-218353464</v>
      </c>
      <c r="J65" s="19"/>
      <c r="K65" s="20">
        <v>35000</v>
      </c>
      <c r="L65" s="19"/>
      <c r="M65" s="20">
        <v>29482755693</v>
      </c>
      <c r="N65" s="19"/>
      <c r="O65" s="20">
        <v>34974625000</v>
      </c>
      <c r="P65" s="19"/>
      <c r="Q65" s="31">
        <v>-5491869307</v>
      </c>
    </row>
    <row r="66" spans="1:17">
      <c r="A66" s="19" t="s">
        <v>165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100</v>
      </c>
      <c r="L66" s="19"/>
      <c r="M66" s="20">
        <v>93383072</v>
      </c>
      <c r="N66" s="19"/>
      <c r="O66" s="20">
        <v>90235033</v>
      </c>
      <c r="P66" s="19"/>
      <c r="Q66" s="31">
        <v>3148039</v>
      </c>
    </row>
    <row r="67" spans="1:17" ht="19.5" thickBot="1">
      <c r="A67" s="2" t="s">
        <v>107</v>
      </c>
      <c r="C67" s="41">
        <f>SUM(C9:C66)</f>
        <v>825848</v>
      </c>
      <c r="E67" s="41">
        <f>SUM(E9:E66)</f>
        <v>90088323879</v>
      </c>
      <c r="G67" s="41">
        <f>SUM(G9:G66)</f>
        <v>90089707943</v>
      </c>
      <c r="I67" s="45">
        <f>SUM(I9:I66)</f>
        <v>-1384064</v>
      </c>
      <c r="K67" s="41">
        <f>SUM(K9:K66)</f>
        <v>76802907</v>
      </c>
      <c r="M67" s="41">
        <f>SUM(M9:M66)</f>
        <v>1129513582400</v>
      </c>
      <c r="O67" s="41">
        <f>SUM(O9:O66)</f>
        <v>761082939022</v>
      </c>
      <c r="Q67" s="45">
        <f>SUM(Q9:Q66)</f>
        <v>368430643378</v>
      </c>
    </row>
    <row r="68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5"/>
  <sheetViews>
    <sheetView rightToLeft="1" view="pageBreakPreview" topLeftCell="A42" zoomScaleNormal="100" zoomScaleSheetLayoutView="100" workbookViewId="0">
      <selection activeCell="S65" sqref="S65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6.85546875" style="21" bestFit="1" customWidth="1"/>
    <col min="8" max="8" width="1" style="21" customWidth="1"/>
    <col min="9" max="9" width="16.8554687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4" customFormat="1" ht="25.5">
      <c r="A5" s="55" t="s">
        <v>126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7" spans="1:21" ht="30.75" thickBot="1">
      <c r="A7" s="54" t="s">
        <v>2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J7" s="57" t="s">
        <v>84</v>
      </c>
      <c r="K7" s="57" t="s">
        <v>84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  <c r="T7" s="57" t="s">
        <v>85</v>
      </c>
      <c r="U7" s="57" t="s">
        <v>85</v>
      </c>
    </row>
    <row r="8" spans="1:21" ht="30.75" thickBot="1">
      <c r="A8" s="57" t="s">
        <v>2</v>
      </c>
      <c r="C8" s="63" t="s">
        <v>102</v>
      </c>
      <c r="D8" s="25"/>
      <c r="E8" s="63" t="s">
        <v>103</v>
      </c>
      <c r="F8" s="25"/>
      <c r="G8" s="63" t="s">
        <v>104</v>
      </c>
      <c r="H8" s="25"/>
      <c r="I8" s="63" t="s">
        <v>52</v>
      </c>
      <c r="J8" s="12"/>
      <c r="K8" s="56" t="s">
        <v>105</v>
      </c>
      <c r="M8" s="56" t="s">
        <v>102</v>
      </c>
      <c r="N8" s="12"/>
      <c r="O8" s="56" t="s">
        <v>103</v>
      </c>
      <c r="P8" s="12"/>
      <c r="Q8" s="56" t="s">
        <v>104</v>
      </c>
      <c r="R8" s="12"/>
      <c r="S8" s="63" t="s">
        <v>52</v>
      </c>
      <c r="T8" s="12"/>
      <c r="U8" s="56" t="s">
        <v>105</v>
      </c>
    </row>
    <row r="9" spans="1:21" ht="21">
      <c r="A9" s="3" t="s">
        <v>183</v>
      </c>
      <c r="C9" s="43">
        <v>0</v>
      </c>
      <c r="E9" s="43">
        <v>-1586860287</v>
      </c>
      <c r="G9" s="43">
        <v>55667459</v>
      </c>
      <c r="I9" s="43">
        <v>-1531192828</v>
      </c>
      <c r="K9" s="39" t="s">
        <v>306</v>
      </c>
      <c r="M9" s="38">
        <v>0</v>
      </c>
      <c r="O9" s="38">
        <v>-1773382601</v>
      </c>
      <c r="Q9" s="38">
        <v>4810919417</v>
      </c>
      <c r="S9" s="43">
        <v>3037536816</v>
      </c>
      <c r="U9" s="39" t="s">
        <v>247</v>
      </c>
    </row>
    <row r="10" spans="1:21" ht="21">
      <c r="A10" s="46" t="s">
        <v>187</v>
      </c>
      <c r="B10" s="19"/>
      <c r="C10" s="31">
        <v>0</v>
      </c>
      <c r="D10" s="31"/>
      <c r="E10" s="31">
        <v>-746780046</v>
      </c>
      <c r="F10" s="31"/>
      <c r="G10" s="31">
        <v>2516444399</v>
      </c>
      <c r="H10" s="31"/>
      <c r="I10" s="31">
        <v>1769664353</v>
      </c>
      <c r="J10" s="19"/>
      <c r="K10" s="32" t="s">
        <v>307</v>
      </c>
      <c r="L10" s="19"/>
      <c r="M10" s="20">
        <v>0</v>
      </c>
      <c r="N10" s="19"/>
      <c r="O10" s="20">
        <v>6980940509</v>
      </c>
      <c r="P10" s="19"/>
      <c r="Q10" s="20">
        <v>12447740541</v>
      </c>
      <c r="R10" s="19"/>
      <c r="S10" s="31">
        <v>19428681050</v>
      </c>
      <c r="T10" s="19"/>
      <c r="U10" s="32" t="s">
        <v>308</v>
      </c>
    </row>
    <row r="11" spans="1:21" ht="21">
      <c r="A11" s="3" t="s">
        <v>224</v>
      </c>
      <c r="C11" s="43">
        <v>0</v>
      </c>
      <c r="E11" s="43">
        <v>44541790</v>
      </c>
      <c r="G11" s="43">
        <v>88952380</v>
      </c>
      <c r="I11" s="43">
        <v>133494170</v>
      </c>
      <c r="K11" s="39" t="s">
        <v>221</v>
      </c>
      <c r="M11" s="38">
        <v>0</v>
      </c>
      <c r="O11" s="38">
        <v>0</v>
      </c>
      <c r="Q11" s="38">
        <v>88952380</v>
      </c>
      <c r="S11" s="43">
        <v>88952380</v>
      </c>
      <c r="U11" s="39" t="s">
        <v>264</v>
      </c>
    </row>
    <row r="12" spans="1:21" ht="21">
      <c r="A12" s="46" t="s">
        <v>145</v>
      </c>
      <c r="B12" s="19"/>
      <c r="C12" s="31">
        <v>97362376</v>
      </c>
      <c r="D12" s="31"/>
      <c r="E12" s="31">
        <v>-248323376</v>
      </c>
      <c r="F12" s="31"/>
      <c r="G12" s="31">
        <v>-2761336871</v>
      </c>
      <c r="H12" s="31"/>
      <c r="I12" s="31">
        <v>-2912297871</v>
      </c>
      <c r="J12" s="19"/>
      <c r="K12" s="32" t="s">
        <v>309</v>
      </c>
      <c r="L12" s="19"/>
      <c r="M12" s="20">
        <v>97362376</v>
      </c>
      <c r="N12" s="19"/>
      <c r="O12" s="20">
        <v>0</v>
      </c>
      <c r="P12" s="19"/>
      <c r="Q12" s="20">
        <v>14346725266</v>
      </c>
      <c r="R12" s="19"/>
      <c r="S12" s="31">
        <v>14444087642</v>
      </c>
      <c r="T12" s="19"/>
      <c r="U12" s="32" t="s">
        <v>310</v>
      </c>
    </row>
    <row r="13" spans="1:21" ht="21">
      <c r="A13" s="3" t="s">
        <v>201</v>
      </c>
      <c r="C13" s="43">
        <v>0</v>
      </c>
      <c r="E13" s="43">
        <v>0</v>
      </c>
      <c r="G13" s="43">
        <v>0</v>
      </c>
      <c r="I13" s="43">
        <v>0</v>
      </c>
      <c r="K13" s="39" t="s">
        <v>220</v>
      </c>
      <c r="M13" s="38">
        <v>0</v>
      </c>
      <c r="O13" s="38">
        <v>0</v>
      </c>
      <c r="Q13" s="38">
        <v>1085971202</v>
      </c>
      <c r="S13" s="43">
        <v>1085971202</v>
      </c>
      <c r="U13" s="39" t="s">
        <v>311</v>
      </c>
    </row>
    <row r="14" spans="1:21" ht="21">
      <c r="A14" s="46" t="s">
        <v>207</v>
      </c>
      <c r="B14" s="19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19"/>
      <c r="K14" s="32" t="s">
        <v>220</v>
      </c>
      <c r="L14" s="19"/>
      <c r="M14" s="20">
        <v>0</v>
      </c>
      <c r="N14" s="19"/>
      <c r="O14" s="20">
        <v>0</v>
      </c>
      <c r="P14" s="19"/>
      <c r="Q14" s="20">
        <v>390386240</v>
      </c>
      <c r="R14" s="19"/>
      <c r="S14" s="31">
        <v>390386240</v>
      </c>
      <c r="T14" s="19"/>
      <c r="U14" s="32" t="s">
        <v>260</v>
      </c>
    </row>
    <row r="15" spans="1:21" ht="21">
      <c r="A15" s="3" t="s">
        <v>180</v>
      </c>
      <c r="C15" s="43">
        <v>0</v>
      </c>
      <c r="E15" s="43">
        <v>-994568687</v>
      </c>
      <c r="G15" s="43">
        <v>0</v>
      </c>
      <c r="I15" s="43">
        <v>-994568687</v>
      </c>
      <c r="K15" s="39" t="s">
        <v>312</v>
      </c>
      <c r="M15" s="38">
        <v>0</v>
      </c>
      <c r="O15" s="38">
        <v>-1333539446</v>
      </c>
      <c r="Q15" s="38">
        <v>581206894</v>
      </c>
      <c r="S15" s="43">
        <v>-752332552</v>
      </c>
      <c r="U15" s="39" t="s">
        <v>313</v>
      </c>
    </row>
    <row r="16" spans="1:21" ht="21">
      <c r="A16" s="46" t="s">
        <v>172</v>
      </c>
      <c r="B16" s="19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19"/>
      <c r="K16" s="32" t="s">
        <v>220</v>
      </c>
      <c r="L16" s="19"/>
      <c r="M16" s="20">
        <v>0</v>
      </c>
      <c r="N16" s="19"/>
      <c r="O16" s="20">
        <v>0</v>
      </c>
      <c r="P16" s="19"/>
      <c r="Q16" s="20">
        <v>7751730303</v>
      </c>
      <c r="R16" s="19"/>
      <c r="S16" s="31">
        <v>7751730303</v>
      </c>
      <c r="T16" s="19"/>
      <c r="U16" s="32" t="s">
        <v>314</v>
      </c>
    </row>
    <row r="17" spans="1:21" ht="21">
      <c r="A17" s="3" t="s">
        <v>208</v>
      </c>
      <c r="C17" s="43">
        <v>0</v>
      </c>
      <c r="E17" s="43">
        <v>0</v>
      </c>
      <c r="G17" s="43">
        <v>0</v>
      </c>
      <c r="I17" s="43">
        <v>0</v>
      </c>
      <c r="K17" s="39" t="s">
        <v>220</v>
      </c>
      <c r="M17" s="38">
        <v>0</v>
      </c>
      <c r="O17" s="38">
        <v>0</v>
      </c>
      <c r="Q17" s="38">
        <v>-808691217</v>
      </c>
      <c r="S17" s="43">
        <v>-808691217</v>
      </c>
      <c r="U17" s="39" t="s">
        <v>270</v>
      </c>
    </row>
    <row r="18" spans="1:21" ht="21">
      <c r="A18" s="46" t="s">
        <v>170</v>
      </c>
      <c r="B18" s="19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19"/>
      <c r="K18" s="32" t="s">
        <v>220</v>
      </c>
      <c r="L18" s="19"/>
      <c r="M18" s="20">
        <v>0</v>
      </c>
      <c r="N18" s="19"/>
      <c r="O18" s="20">
        <v>0</v>
      </c>
      <c r="P18" s="19"/>
      <c r="Q18" s="20">
        <v>4906564</v>
      </c>
      <c r="R18" s="19"/>
      <c r="S18" s="31">
        <v>4906564</v>
      </c>
      <c r="T18" s="19"/>
      <c r="U18" s="32" t="s">
        <v>220</v>
      </c>
    </row>
    <row r="19" spans="1:21" ht="21">
      <c r="A19" s="3" t="s">
        <v>168</v>
      </c>
      <c r="C19" s="43">
        <v>0</v>
      </c>
      <c r="E19" s="43">
        <v>0</v>
      </c>
      <c r="G19" s="43">
        <v>0</v>
      </c>
      <c r="I19" s="43">
        <v>0</v>
      </c>
      <c r="K19" s="39" t="s">
        <v>220</v>
      </c>
      <c r="M19" s="38">
        <v>0</v>
      </c>
      <c r="O19" s="38">
        <v>0</v>
      </c>
      <c r="Q19" s="38">
        <v>295035429</v>
      </c>
      <c r="S19" s="43">
        <v>295035429</v>
      </c>
      <c r="U19" s="39" t="s">
        <v>261</v>
      </c>
    </row>
    <row r="20" spans="1:21" ht="21">
      <c r="A20" s="46" t="s">
        <v>209</v>
      </c>
      <c r="B20" s="19"/>
      <c r="C20" s="31">
        <v>0</v>
      </c>
      <c r="D20" s="31"/>
      <c r="E20" s="31">
        <v>-379298631</v>
      </c>
      <c r="F20" s="31"/>
      <c r="G20" s="31">
        <v>0</v>
      </c>
      <c r="H20" s="31"/>
      <c r="I20" s="31">
        <v>-379298631</v>
      </c>
      <c r="J20" s="19"/>
      <c r="K20" s="32" t="s">
        <v>315</v>
      </c>
      <c r="L20" s="19"/>
      <c r="M20" s="20">
        <v>0</v>
      </c>
      <c r="N20" s="19"/>
      <c r="O20" s="20">
        <v>-379298631</v>
      </c>
      <c r="P20" s="19"/>
      <c r="Q20" s="20">
        <v>1571186665</v>
      </c>
      <c r="R20" s="19"/>
      <c r="S20" s="31">
        <v>1191888034</v>
      </c>
      <c r="T20" s="19"/>
      <c r="U20" s="32" t="s">
        <v>316</v>
      </c>
    </row>
    <row r="21" spans="1:21" ht="21">
      <c r="A21" s="3" t="s">
        <v>171</v>
      </c>
      <c r="C21" s="43">
        <v>0</v>
      </c>
      <c r="E21" s="43">
        <v>0</v>
      </c>
      <c r="G21" s="43">
        <v>0</v>
      </c>
      <c r="I21" s="43">
        <v>0</v>
      </c>
      <c r="K21" s="39" t="s">
        <v>220</v>
      </c>
      <c r="M21" s="38">
        <v>0</v>
      </c>
      <c r="O21" s="38">
        <v>0</v>
      </c>
      <c r="Q21" s="38">
        <v>3133542385</v>
      </c>
      <c r="S21" s="43">
        <v>3133542385</v>
      </c>
      <c r="U21" s="39" t="s">
        <v>317</v>
      </c>
    </row>
    <row r="22" spans="1:21" ht="21">
      <c r="A22" s="46" t="s">
        <v>173</v>
      </c>
      <c r="B22" s="19"/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19"/>
      <c r="K22" s="32" t="s">
        <v>220</v>
      </c>
      <c r="L22" s="19"/>
      <c r="M22" s="20">
        <v>0</v>
      </c>
      <c r="N22" s="19"/>
      <c r="O22" s="20">
        <v>0</v>
      </c>
      <c r="P22" s="19"/>
      <c r="Q22" s="20">
        <v>8472144388</v>
      </c>
      <c r="R22" s="19"/>
      <c r="S22" s="31">
        <v>8472144388</v>
      </c>
      <c r="T22" s="19"/>
      <c r="U22" s="32" t="s">
        <v>255</v>
      </c>
    </row>
    <row r="23" spans="1:21" ht="21">
      <c r="A23" s="3" t="s">
        <v>203</v>
      </c>
      <c r="C23" s="43">
        <v>0</v>
      </c>
      <c r="E23" s="43">
        <v>0</v>
      </c>
      <c r="G23" s="43">
        <v>0</v>
      </c>
      <c r="I23" s="43">
        <v>0</v>
      </c>
      <c r="K23" s="39" t="s">
        <v>220</v>
      </c>
      <c r="M23" s="38">
        <v>0</v>
      </c>
      <c r="O23" s="38">
        <v>0</v>
      </c>
      <c r="Q23" s="38">
        <v>99580025</v>
      </c>
      <c r="S23" s="43">
        <v>99580025</v>
      </c>
      <c r="U23" s="39" t="s">
        <v>264</v>
      </c>
    </row>
    <row r="24" spans="1:21" ht="21">
      <c r="A24" s="46" t="s">
        <v>204</v>
      </c>
      <c r="B24" s="19"/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220</v>
      </c>
      <c r="L24" s="19"/>
      <c r="M24" s="20">
        <v>0</v>
      </c>
      <c r="N24" s="19"/>
      <c r="O24" s="20">
        <v>0</v>
      </c>
      <c r="P24" s="19"/>
      <c r="Q24" s="20">
        <v>8471743716</v>
      </c>
      <c r="R24" s="19"/>
      <c r="S24" s="31">
        <v>8471743716</v>
      </c>
      <c r="T24" s="19"/>
      <c r="U24" s="32" t="s">
        <v>255</v>
      </c>
    </row>
    <row r="25" spans="1:21" ht="21">
      <c r="A25" s="3" t="s">
        <v>210</v>
      </c>
      <c r="C25" s="43">
        <v>0</v>
      </c>
      <c r="E25" s="43">
        <v>0</v>
      </c>
      <c r="G25" s="43">
        <v>0</v>
      </c>
      <c r="I25" s="43">
        <v>0</v>
      </c>
      <c r="K25" s="39" t="s">
        <v>220</v>
      </c>
      <c r="M25" s="38">
        <v>0</v>
      </c>
      <c r="O25" s="38">
        <v>0</v>
      </c>
      <c r="Q25" s="38">
        <v>589407195</v>
      </c>
      <c r="S25" s="43">
        <v>589407195</v>
      </c>
      <c r="U25" s="39" t="s">
        <v>258</v>
      </c>
    </row>
    <row r="26" spans="1:21" ht="21">
      <c r="A26" s="3" t="s">
        <v>161</v>
      </c>
      <c r="C26" s="43">
        <v>0</v>
      </c>
      <c r="E26" s="43">
        <v>0</v>
      </c>
      <c r="G26" s="43">
        <v>0</v>
      </c>
      <c r="I26" s="43">
        <v>0</v>
      </c>
      <c r="K26" s="39" t="s">
        <v>220</v>
      </c>
      <c r="M26" s="38">
        <v>0</v>
      </c>
      <c r="O26" s="38">
        <v>0</v>
      </c>
      <c r="Q26" s="38">
        <v>1368642673</v>
      </c>
      <c r="S26" s="43">
        <v>1368642673</v>
      </c>
      <c r="U26" s="39" t="s">
        <v>296</v>
      </c>
    </row>
    <row r="27" spans="1:21" ht="21">
      <c r="A27" s="46" t="s">
        <v>178</v>
      </c>
      <c r="B27" s="19"/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220</v>
      </c>
      <c r="L27" s="19"/>
      <c r="M27" s="20">
        <v>0</v>
      </c>
      <c r="N27" s="19"/>
      <c r="O27" s="20">
        <v>0</v>
      </c>
      <c r="P27" s="19"/>
      <c r="Q27" s="20">
        <v>9420245604</v>
      </c>
      <c r="R27" s="19"/>
      <c r="S27" s="31">
        <v>9420245604</v>
      </c>
      <c r="T27" s="19"/>
      <c r="U27" s="32" t="s">
        <v>318</v>
      </c>
    </row>
    <row r="28" spans="1:21" ht="21">
      <c r="A28" s="46" t="s">
        <v>211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220</v>
      </c>
      <c r="L28" s="19"/>
      <c r="M28" s="20">
        <v>0</v>
      </c>
      <c r="N28" s="19"/>
      <c r="O28" s="20">
        <v>0</v>
      </c>
      <c r="P28" s="19"/>
      <c r="Q28" s="20">
        <v>1019813846</v>
      </c>
      <c r="R28" s="19"/>
      <c r="S28" s="31">
        <v>1019813846</v>
      </c>
      <c r="T28" s="19"/>
      <c r="U28" s="32" t="s">
        <v>269</v>
      </c>
    </row>
    <row r="29" spans="1:21" ht="21">
      <c r="A29" s="46" t="s">
        <v>212</v>
      </c>
      <c r="B29" s="19"/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220</v>
      </c>
      <c r="L29" s="19"/>
      <c r="M29" s="20">
        <v>0</v>
      </c>
      <c r="N29" s="19"/>
      <c r="O29" s="20">
        <v>0</v>
      </c>
      <c r="P29" s="19"/>
      <c r="Q29" s="20">
        <v>4365036217</v>
      </c>
      <c r="R29" s="19"/>
      <c r="S29" s="31">
        <v>4365036217</v>
      </c>
      <c r="T29" s="19"/>
      <c r="U29" s="32" t="s">
        <v>319</v>
      </c>
    </row>
    <row r="30" spans="1:21" ht="21">
      <c r="A30" s="46" t="s">
        <v>189</v>
      </c>
      <c r="B30" s="19"/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220</v>
      </c>
      <c r="L30" s="19"/>
      <c r="M30" s="20">
        <v>7131840</v>
      </c>
      <c r="N30" s="19"/>
      <c r="O30" s="20">
        <v>0</v>
      </c>
      <c r="P30" s="19"/>
      <c r="Q30" s="20">
        <v>34962331</v>
      </c>
      <c r="R30" s="19"/>
      <c r="S30" s="31">
        <v>42094171</v>
      </c>
      <c r="T30" s="19"/>
      <c r="U30" s="32" t="s">
        <v>251</v>
      </c>
    </row>
    <row r="31" spans="1:21" ht="21">
      <c r="A31" s="46" t="s">
        <v>167</v>
      </c>
      <c r="B31" s="19"/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220</v>
      </c>
      <c r="L31" s="19"/>
      <c r="M31" s="20">
        <v>0</v>
      </c>
      <c r="N31" s="19"/>
      <c r="O31" s="20">
        <v>0</v>
      </c>
      <c r="P31" s="19"/>
      <c r="Q31" s="20">
        <v>109310148040</v>
      </c>
      <c r="R31" s="19"/>
      <c r="S31" s="31">
        <v>109310148040</v>
      </c>
      <c r="T31" s="19"/>
      <c r="U31" s="32" t="s">
        <v>320</v>
      </c>
    </row>
    <row r="32" spans="1:21" ht="21">
      <c r="A32" s="46" t="s">
        <v>202</v>
      </c>
      <c r="B32" s="19"/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220</v>
      </c>
      <c r="L32" s="19"/>
      <c r="M32" s="20">
        <v>0</v>
      </c>
      <c r="N32" s="19"/>
      <c r="O32" s="20">
        <v>0</v>
      </c>
      <c r="P32" s="19"/>
      <c r="Q32" s="20">
        <v>5027874593</v>
      </c>
      <c r="R32" s="19"/>
      <c r="S32" s="31">
        <v>5027874593</v>
      </c>
      <c r="T32" s="19"/>
      <c r="U32" s="32" t="s">
        <v>321</v>
      </c>
    </row>
    <row r="33" spans="1:21" ht="21">
      <c r="A33" s="46" t="s">
        <v>169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220</v>
      </c>
      <c r="L33" s="19"/>
      <c r="M33" s="20">
        <v>0</v>
      </c>
      <c r="N33" s="19"/>
      <c r="O33" s="20">
        <v>0</v>
      </c>
      <c r="P33" s="19"/>
      <c r="Q33" s="20">
        <v>3892204664</v>
      </c>
      <c r="R33" s="19"/>
      <c r="S33" s="31">
        <v>3892204664</v>
      </c>
      <c r="T33" s="19"/>
      <c r="U33" s="32" t="s">
        <v>322</v>
      </c>
    </row>
    <row r="34" spans="1:21" ht="21">
      <c r="A34" s="46" t="s">
        <v>150</v>
      </c>
      <c r="B34" s="19"/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220</v>
      </c>
      <c r="L34" s="19"/>
      <c r="M34" s="20">
        <v>0</v>
      </c>
      <c r="N34" s="19"/>
      <c r="O34" s="20">
        <v>0</v>
      </c>
      <c r="P34" s="19"/>
      <c r="Q34" s="20">
        <v>7635963172</v>
      </c>
      <c r="R34" s="19"/>
      <c r="S34" s="31">
        <v>7635963172</v>
      </c>
      <c r="T34" s="19"/>
      <c r="U34" s="32" t="s">
        <v>323</v>
      </c>
    </row>
    <row r="35" spans="1:21" ht="21">
      <c r="A35" s="46" t="s">
        <v>216</v>
      </c>
      <c r="B35" s="19"/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220</v>
      </c>
      <c r="L35" s="19"/>
      <c r="M35" s="20">
        <v>0</v>
      </c>
      <c r="N35" s="19"/>
      <c r="O35" s="20">
        <v>0</v>
      </c>
      <c r="P35" s="19"/>
      <c r="Q35" s="20">
        <v>-133738036</v>
      </c>
      <c r="R35" s="19"/>
      <c r="S35" s="31">
        <v>-133738036</v>
      </c>
      <c r="T35" s="19"/>
      <c r="U35" s="32" t="s">
        <v>262</v>
      </c>
    </row>
    <row r="36" spans="1:21" ht="21">
      <c r="A36" s="46" t="s">
        <v>148</v>
      </c>
      <c r="B36" s="19"/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220</v>
      </c>
      <c r="L36" s="19"/>
      <c r="M36" s="20">
        <v>0</v>
      </c>
      <c r="N36" s="19"/>
      <c r="O36" s="20">
        <v>0</v>
      </c>
      <c r="P36" s="19"/>
      <c r="Q36" s="20">
        <v>8533699646</v>
      </c>
      <c r="R36" s="19"/>
      <c r="S36" s="31">
        <v>8533699646</v>
      </c>
      <c r="T36" s="19"/>
      <c r="U36" s="32" t="s">
        <v>324</v>
      </c>
    </row>
    <row r="37" spans="1:21" ht="21">
      <c r="A37" s="46" t="s">
        <v>181</v>
      </c>
      <c r="B37" s="19"/>
      <c r="C37" s="31">
        <v>0</v>
      </c>
      <c r="D37" s="31"/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220</v>
      </c>
      <c r="L37" s="19"/>
      <c r="M37" s="20">
        <v>540000000</v>
      </c>
      <c r="N37" s="19"/>
      <c r="O37" s="20">
        <v>0</v>
      </c>
      <c r="P37" s="19"/>
      <c r="Q37" s="20">
        <v>4403807836</v>
      </c>
      <c r="R37" s="19"/>
      <c r="S37" s="31">
        <v>4943807836</v>
      </c>
      <c r="T37" s="19"/>
      <c r="U37" s="32" t="s">
        <v>325</v>
      </c>
    </row>
    <row r="38" spans="1:21" ht="21">
      <c r="A38" s="46" t="s">
        <v>182</v>
      </c>
      <c r="B38" s="19"/>
      <c r="C38" s="31">
        <v>0</v>
      </c>
      <c r="D38" s="31"/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220</v>
      </c>
      <c r="L38" s="19"/>
      <c r="M38" s="20">
        <v>923191919</v>
      </c>
      <c r="N38" s="19"/>
      <c r="O38" s="20">
        <v>0</v>
      </c>
      <c r="P38" s="19"/>
      <c r="Q38" s="20">
        <v>9225552703</v>
      </c>
      <c r="R38" s="19"/>
      <c r="S38" s="31">
        <v>10148744622</v>
      </c>
      <c r="T38" s="19"/>
      <c r="U38" s="32" t="s">
        <v>256</v>
      </c>
    </row>
    <row r="39" spans="1:21" ht="21">
      <c r="A39" s="46" t="s">
        <v>217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220</v>
      </c>
      <c r="L39" s="19"/>
      <c r="M39" s="20">
        <v>0</v>
      </c>
      <c r="N39" s="19"/>
      <c r="O39" s="20">
        <v>0</v>
      </c>
      <c r="P39" s="19"/>
      <c r="Q39" s="20">
        <v>-435390070</v>
      </c>
      <c r="R39" s="19"/>
      <c r="S39" s="31">
        <v>-435390070</v>
      </c>
      <c r="T39" s="19"/>
      <c r="U39" s="32" t="s">
        <v>326</v>
      </c>
    </row>
    <row r="40" spans="1:21" ht="21">
      <c r="A40" s="46" t="s">
        <v>147</v>
      </c>
      <c r="B40" s="19"/>
      <c r="C40" s="31">
        <v>0</v>
      </c>
      <c r="D40" s="31"/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220</v>
      </c>
      <c r="L40" s="19"/>
      <c r="M40" s="20">
        <v>0</v>
      </c>
      <c r="N40" s="19"/>
      <c r="O40" s="20">
        <v>0</v>
      </c>
      <c r="P40" s="19"/>
      <c r="Q40" s="20">
        <v>6528961028</v>
      </c>
      <c r="R40" s="19"/>
      <c r="S40" s="31">
        <v>6528961028</v>
      </c>
      <c r="T40" s="19"/>
      <c r="U40" s="32" t="s">
        <v>327</v>
      </c>
    </row>
    <row r="41" spans="1:21" ht="21">
      <c r="A41" s="46" t="s">
        <v>144</v>
      </c>
      <c r="B41" s="19"/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220</v>
      </c>
      <c r="L41" s="19"/>
      <c r="M41" s="20">
        <v>0</v>
      </c>
      <c r="N41" s="19"/>
      <c r="O41" s="20">
        <v>0</v>
      </c>
      <c r="P41" s="19"/>
      <c r="Q41" s="20">
        <v>9720161034</v>
      </c>
      <c r="R41" s="19"/>
      <c r="S41" s="31">
        <v>9720161034</v>
      </c>
      <c r="T41" s="19"/>
      <c r="U41" s="32" t="s">
        <v>328</v>
      </c>
    </row>
    <row r="42" spans="1:21" ht="21">
      <c r="A42" s="46" t="s">
        <v>186</v>
      </c>
      <c r="B42" s="19"/>
      <c r="C42" s="31">
        <v>65490431</v>
      </c>
      <c r="D42" s="31"/>
      <c r="E42" s="31">
        <v>-2720694262</v>
      </c>
      <c r="F42" s="31"/>
      <c r="G42" s="31">
        <v>0</v>
      </c>
      <c r="H42" s="31"/>
      <c r="I42" s="31">
        <v>-2655203831</v>
      </c>
      <c r="J42" s="19"/>
      <c r="K42" s="32" t="s">
        <v>329</v>
      </c>
      <c r="L42" s="19"/>
      <c r="M42" s="20">
        <v>65490431</v>
      </c>
      <c r="N42" s="19"/>
      <c r="O42" s="20">
        <v>-3165335577</v>
      </c>
      <c r="P42" s="19"/>
      <c r="Q42" s="20">
        <v>13188796901</v>
      </c>
      <c r="R42" s="19"/>
      <c r="S42" s="31">
        <v>10088951755</v>
      </c>
      <c r="T42" s="19"/>
      <c r="U42" s="32" t="s">
        <v>330</v>
      </c>
    </row>
    <row r="43" spans="1:21" ht="21">
      <c r="A43" s="46" t="s">
        <v>190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220</v>
      </c>
      <c r="L43" s="19"/>
      <c r="M43" s="20">
        <v>0</v>
      </c>
      <c r="N43" s="19"/>
      <c r="O43" s="20">
        <v>0</v>
      </c>
      <c r="P43" s="19"/>
      <c r="Q43" s="20">
        <v>3771522784</v>
      </c>
      <c r="R43" s="19"/>
      <c r="S43" s="31">
        <v>3771522784</v>
      </c>
      <c r="T43" s="19"/>
      <c r="U43" s="32" t="s">
        <v>331</v>
      </c>
    </row>
    <row r="44" spans="1:21" ht="21">
      <c r="A44" s="46" t="s">
        <v>149</v>
      </c>
      <c r="B44" s="19"/>
      <c r="C44" s="31">
        <v>0</v>
      </c>
      <c r="D44" s="31"/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220</v>
      </c>
      <c r="L44" s="19"/>
      <c r="M44" s="20">
        <v>0</v>
      </c>
      <c r="N44" s="19"/>
      <c r="O44" s="20">
        <v>0</v>
      </c>
      <c r="P44" s="19"/>
      <c r="Q44" s="20">
        <v>5562252589</v>
      </c>
      <c r="R44" s="19"/>
      <c r="S44" s="31">
        <v>5562252589</v>
      </c>
      <c r="T44" s="19"/>
      <c r="U44" s="32" t="s">
        <v>332</v>
      </c>
    </row>
    <row r="45" spans="1:21" ht="21">
      <c r="A45" s="46" t="s">
        <v>205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220</v>
      </c>
      <c r="L45" s="19"/>
      <c r="M45" s="20">
        <v>0</v>
      </c>
      <c r="N45" s="19"/>
      <c r="O45" s="20">
        <v>0</v>
      </c>
      <c r="P45" s="19"/>
      <c r="Q45" s="20">
        <v>-317294205</v>
      </c>
      <c r="R45" s="19"/>
      <c r="S45" s="31">
        <v>-317294205</v>
      </c>
      <c r="T45" s="19"/>
      <c r="U45" s="32" t="s">
        <v>267</v>
      </c>
    </row>
    <row r="46" spans="1:21" ht="21">
      <c r="A46" s="46" t="s">
        <v>143</v>
      </c>
      <c r="B46" s="19"/>
      <c r="C46" s="31">
        <v>0</v>
      </c>
      <c r="D46" s="31"/>
      <c r="E46" s="31">
        <v>-928911678</v>
      </c>
      <c r="F46" s="31"/>
      <c r="G46" s="31">
        <v>0</v>
      </c>
      <c r="H46" s="31"/>
      <c r="I46" s="31">
        <v>-928911678</v>
      </c>
      <c r="J46" s="19"/>
      <c r="K46" s="32" t="s">
        <v>333</v>
      </c>
      <c r="L46" s="19"/>
      <c r="M46" s="20">
        <v>0</v>
      </c>
      <c r="N46" s="19"/>
      <c r="O46" s="20">
        <v>1009819694</v>
      </c>
      <c r="P46" s="19"/>
      <c r="Q46" s="20">
        <v>2744951406</v>
      </c>
      <c r="R46" s="19"/>
      <c r="S46" s="31">
        <v>3754771100</v>
      </c>
      <c r="T46" s="19"/>
      <c r="U46" s="32" t="s">
        <v>334</v>
      </c>
    </row>
    <row r="47" spans="1:21" ht="21">
      <c r="A47" s="46" t="s">
        <v>206</v>
      </c>
      <c r="B47" s="19"/>
      <c r="C47" s="31">
        <v>0</v>
      </c>
      <c r="D47" s="31"/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220</v>
      </c>
      <c r="L47" s="19"/>
      <c r="M47" s="20">
        <v>0</v>
      </c>
      <c r="N47" s="19"/>
      <c r="O47" s="20">
        <v>0</v>
      </c>
      <c r="P47" s="19"/>
      <c r="Q47" s="20">
        <v>227397165</v>
      </c>
      <c r="R47" s="19"/>
      <c r="S47" s="31">
        <v>227397165</v>
      </c>
      <c r="T47" s="19"/>
      <c r="U47" s="32" t="s">
        <v>265</v>
      </c>
    </row>
    <row r="48" spans="1:21" ht="21">
      <c r="A48" s="46" t="s">
        <v>162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220</v>
      </c>
      <c r="L48" s="19"/>
      <c r="M48" s="20">
        <v>0</v>
      </c>
      <c r="N48" s="19"/>
      <c r="O48" s="20">
        <v>0</v>
      </c>
      <c r="P48" s="19"/>
      <c r="Q48" s="20">
        <v>4267905964</v>
      </c>
      <c r="R48" s="19"/>
      <c r="S48" s="31">
        <v>4267905964</v>
      </c>
      <c r="T48" s="19"/>
      <c r="U48" s="32" t="s">
        <v>335</v>
      </c>
    </row>
    <row r="49" spans="1:21" ht="21">
      <c r="A49" s="46" t="s">
        <v>213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220</v>
      </c>
      <c r="L49" s="19"/>
      <c r="M49" s="20">
        <v>0</v>
      </c>
      <c r="N49" s="19"/>
      <c r="O49" s="20">
        <v>0</v>
      </c>
      <c r="P49" s="19"/>
      <c r="Q49" s="20">
        <v>-178642331</v>
      </c>
      <c r="R49" s="19"/>
      <c r="S49" s="31">
        <v>-178642331</v>
      </c>
      <c r="T49" s="19"/>
      <c r="U49" s="32" t="s">
        <v>266</v>
      </c>
    </row>
    <row r="50" spans="1:21" ht="21">
      <c r="A50" s="46" t="s">
        <v>174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220</v>
      </c>
      <c r="L50" s="19"/>
      <c r="M50" s="20">
        <v>0</v>
      </c>
      <c r="N50" s="19"/>
      <c r="O50" s="20">
        <v>0</v>
      </c>
      <c r="P50" s="19"/>
      <c r="Q50" s="20">
        <v>7915185074</v>
      </c>
      <c r="R50" s="19"/>
      <c r="S50" s="31">
        <v>7915185074</v>
      </c>
      <c r="T50" s="19"/>
      <c r="U50" s="32" t="s">
        <v>336</v>
      </c>
    </row>
    <row r="51" spans="1:21" ht="21">
      <c r="A51" s="46" t="s">
        <v>184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220</v>
      </c>
      <c r="L51" s="19"/>
      <c r="M51" s="20">
        <v>0</v>
      </c>
      <c r="N51" s="19"/>
      <c r="O51" s="20">
        <v>0</v>
      </c>
      <c r="P51" s="19"/>
      <c r="Q51" s="20">
        <v>601555337</v>
      </c>
      <c r="R51" s="19"/>
      <c r="S51" s="31">
        <v>601555337</v>
      </c>
      <c r="T51" s="19"/>
      <c r="U51" s="32" t="s">
        <v>252</v>
      </c>
    </row>
    <row r="52" spans="1:21" ht="21">
      <c r="A52" s="46" t="s">
        <v>214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220</v>
      </c>
      <c r="L52" s="19"/>
      <c r="M52" s="20">
        <v>0</v>
      </c>
      <c r="N52" s="19"/>
      <c r="O52" s="20">
        <v>0</v>
      </c>
      <c r="P52" s="19"/>
      <c r="Q52" s="20">
        <v>-305659905</v>
      </c>
      <c r="R52" s="19"/>
      <c r="S52" s="31">
        <v>-305659905</v>
      </c>
      <c r="T52" s="19"/>
      <c r="U52" s="32" t="s">
        <v>267</v>
      </c>
    </row>
    <row r="53" spans="1:21" ht="21">
      <c r="A53" s="46" t="s">
        <v>146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220</v>
      </c>
      <c r="L53" s="19"/>
      <c r="M53" s="20">
        <v>0</v>
      </c>
      <c r="N53" s="19"/>
      <c r="O53" s="20">
        <v>0</v>
      </c>
      <c r="P53" s="19"/>
      <c r="Q53" s="20">
        <v>13053469581</v>
      </c>
      <c r="R53" s="19"/>
      <c r="S53" s="31">
        <v>13053469581</v>
      </c>
      <c r="T53" s="19"/>
      <c r="U53" s="32" t="s">
        <v>337</v>
      </c>
    </row>
    <row r="54" spans="1:21" ht="21">
      <c r="A54" s="46" t="s">
        <v>215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220</v>
      </c>
      <c r="L54" s="19"/>
      <c r="M54" s="20">
        <v>0</v>
      </c>
      <c r="N54" s="19"/>
      <c r="O54" s="20">
        <v>0</v>
      </c>
      <c r="P54" s="19"/>
      <c r="Q54" s="20">
        <v>162221079</v>
      </c>
      <c r="R54" s="19"/>
      <c r="S54" s="31">
        <v>162221079</v>
      </c>
      <c r="T54" s="19"/>
      <c r="U54" s="32" t="s">
        <v>268</v>
      </c>
    </row>
    <row r="55" spans="1:21" ht="21">
      <c r="A55" s="46" t="s">
        <v>131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220</v>
      </c>
      <c r="L55" s="19"/>
      <c r="M55" s="20">
        <v>0</v>
      </c>
      <c r="N55" s="19"/>
      <c r="O55" s="20">
        <v>0</v>
      </c>
      <c r="P55" s="19"/>
      <c r="Q55" s="20">
        <v>77103126300</v>
      </c>
      <c r="R55" s="19"/>
      <c r="S55" s="31">
        <v>77103126300</v>
      </c>
      <c r="T55" s="19"/>
      <c r="U55" s="32" t="s">
        <v>338</v>
      </c>
    </row>
    <row r="56" spans="1:21" ht="21">
      <c r="A56" s="46" t="s">
        <v>188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220</v>
      </c>
      <c r="L56" s="19"/>
      <c r="M56" s="20">
        <v>0</v>
      </c>
      <c r="N56" s="19"/>
      <c r="O56" s="20">
        <v>0</v>
      </c>
      <c r="P56" s="19"/>
      <c r="Q56" s="20">
        <v>1606652</v>
      </c>
      <c r="R56" s="19"/>
      <c r="S56" s="31">
        <v>1606652</v>
      </c>
      <c r="T56" s="19"/>
      <c r="U56" s="32" t="s">
        <v>220</v>
      </c>
    </row>
    <row r="57" spans="1:21" ht="21">
      <c r="A57" s="46" t="s">
        <v>185</v>
      </c>
      <c r="B57" s="19"/>
      <c r="C57" s="31">
        <v>0</v>
      </c>
      <c r="D57" s="31"/>
      <c r="E57" s="31">
        <v>953115288</v>
      </c>
      <c r="F57" s="31"/>
      <c r="G57" s="31">
        <v>0</v>
      </c>
      <c r="H57" s="31"/>
      <c r="I57" s="31">
        <v>953115288</v>
      </c>
      <c r="J57" s="19"/>
      <c r="K57" s="32" t="s">
        <v>339</v>
      </c>
      <c r="L57" s="19"/>
      <c r="M57" s="20">
        <v>22107813</v>
      </c>
      <c r="N57" s="19"/>
      <c r="O57" s="20">
        <v>1891553975</v>
      </c>
      <c r="P57" s="19"/>
      <c r="Q57" s="20">
        <v>0</v>
      </c>
      <c r="R57" s="19"/>
      <c r="S57" s="31">
        <v>1913661788</v>
      </c>
      <c r="T57" s="19"/>
      <c r="U57" s="32" t="s">
        <v>221</v>
      </c>
    </row>
    <row r="58" spans="1:21" ht="21">
      <c r="A58" s="46" t="s">
        <v>179</v>
      </c>
      <c r="B58" s="19"/>
      <c r="C58" s="31">
        <v>0</v>
      </c>
      <c r="D58" s="31"/>
      <c r="E58" s="31">
        <v>-850562050</v>
      </c>
      <c r="F58" s="31"/>
      <c r="G58" s="31">
        <v>0</v>
      </c>
      <c r="H58" s="31"/>
      <c r="I58" s="31">
        <v>-850562050</v>
      </c>
      <c r="J58" s="19"/>
      <c r="K58" s="32" t="s">
        <v>340</v>
      </c>
      <c r="L58" s="19"/>
      <c r="M58" s="20">
        <v>36674641</v>
      </c>
      <c r="N58" s="19"/>
      <c r="O58" s="20">
        <v>2115664304</v>
      </c>
      <c r="P58" s="19"/>
      <c r="Q58" s="20">
        <v>0</v>
      </c>
      <c r="R58" s="19"/>
      <c r="S58" s="31">
        <v>2152338945</v>
      </c>
      <c r="T58" s="19"/>
      <c r="U58" s="32" t="s">
        <v>341</v>
      </c>
    </row>
    <row r="59" spans="1:21" ht="21">
      <c r="A59" s="46" t="s">
        <v>191</v>
      </c>
      <c r="B59" s="19"/>
      <c r="C59" s="31">
        <v>0</v>
      </c>
      <c r="D59" s="31"/>
      <c r="E59" s="31">
        <v>64464185</v>
      </c>
      <c r="F59" s="31"/>
      <c r="G59" s="31">
        <v>0</v>
      </c>
      <c r="H59" s="31"/>
      <c r="I59" s="31">
        <v>64464185</v>
      </c>
      <c r="J59" s="19"/>
      <c r="K59" s="32" t="s">
        <v>342</v>
      </c>
      <c r="L59" s="19"/>
      <c r="M59" s="20">
        <v>1085051</v>
      </c>
      <c r="N59" s="19"/>
      <c r="O59" s="20">
        <v>72955341</v>
      </c>
      <c r="P59" s="19"/>
      <c r="Q59" s="20">
        <v>0</v>
      </c>
      <c r="R59" s="19"/>
      <c r="S59" s="31">
        <v>74040392</v>
      </c>
      <c r="T59" s="19"/>
      <c r="U59" s="32" t="s">
        <v>264</v>
      </c>
    </row>
    <row r="60" spans="1:21" ht="21">
      <c r="A60" s="46" t="s">
        <v>280</v>
      </c>
      <c r="B60" s="19"/>
      <c r="C60" s="31">
        <v>0</v>
      </c>
      <c r="D60" s="31"/>
      <c r="E60" s="31">
        <v>-1367294099</v>
      </c>
      <c r="F60" s="31"/>
      <c r="G60" s="31">
        <v>0</v>
      </c>
      <c r="H60" s="31"/>
      <c r="I60" s="31">
        <v>-1367294099</v>
      </c>
      <c r="J60" s="19"/>
      <c r="K60" s="32" t="s">
        <v>343</v>
      </c>
      <c r="L60" s="19"/>
      <c r="M60" s="20">
        <v>0</v>
      </c>
      <c r="N60" s="19"/>
      <c r="O60" s="20">
        <v>-1367294099</v>
      </c>
      <c r="P60" s="19"/>
      <c r="Q60" s="20">
        <v>0</v>
      </c>
      <c r="R60" s="19"/>
      <c r="S60" s="31">
        <v>-1367294099</v>
      </c>
      <c r="T60" s="19"/>
      <c r="U60" s="32" t="s">
        <v>344</v>
      </c>
    </row>
    <row r="61" spans="1:21" ht="21">
      <c r="A61" s="46" t="s">
        <v>282</v>
      </c>
      <c r="B61" s="19"/>
      <c r="C61" s="31">
        <v>0</v>
      </c>
      <c r="D61" s="31"/>
      <c r="E61" s="31">
        <v>-3182474741</v>
      </c>
      <c r="F61" s="31"/>
      <c r="G61" s="31">
        <v>0</v>
      </c>
      <c r="H61" s="31"/>
      <c r="I61" s="31">
        <v>-3182474741</v>
      </c>
      <c r="J61" s="19"/>
      <c r="K61" s="32" t="s">
        <v>345</v>
      </c>
      <c r="L61" s="19"/>
      <c r="M61" s="20">
        <v>0</v>
      </c>
      <c r="N61" s="19"/>
      <c r="O61" s="20">
        <v>-3182474741</v>
      </c>
      <c r="P61" s="19"/>
      <c r="Q61" s="20">
        <v>0</v>
      </c>
      <c r="R61" s="19"/>
      <c r="S61" s="31">
        <v>-3182474741</v>
      </c>
      <c r="T61" s="19"/>
      <c r="U61" s="32" t="s">
        <v>346</v>
      </c>
    </row>
    <row r="62" spans="1:21" ht="21">
      <c r="A62" s="46" t="s">
        <v>284</v>
      </c>
      <c r="B62" s="19"/>
      <c r="C62" s="31">
        <v>0</v>
      </c>
      <c r="D62" s="31"/>
      <c r="E62" s="31">
        <v>-1632929485</v>
      </c>
      <c r="F62" s="31"/>
      <c r="G62" s="31">
        <v>0</v>
      </c>
      <c r="H62" s="31"/>
      <c r="I62" s="31">
        <v>-1632929485</v>
      </c>
      <c r="J62" s="19"/>
      <c r="K62" s="32" t="s">
        <v>347</v>
      </c>
      <c r="L62" s="19"/>
      <c r="M62" s="20">
        <v>0</v>
      </c>
      <c r="N62" s="19"/>
      <c r="O62" s="20">
        <v>-1632929485</v>
      </c>
      <c r="P62" s="19"/>
      <c r="Q62" s="20">
        <v>0</v>
      </c>
      <c r="R62" s="19"/>
      <c r="S62" s="31">
        <v>-1632929485</v>
      </c>
      <c r="T62" s="19"/>
      <c r="U62" s="32" t="s">
        <v>348</v>
      </c>
    </row>
    <row r="63" spans="1:21" ht="21">
      <c r="A63" s="46" t="s">
        <v>278</v>
      </c>
      <c r="B63" s="19"/>
      <c r="C63" s="31">
        <v>0</v>
      </c>
      <c r="D63" s="31"/>
      <c r="E63" s="31">
        <v>302218614</v>
      </c>
      <c r="F63" s="31"/>
      <c r="G63" s="31">
        <v>0</v>
      </c>
      <c r="H63" s="31"/>
      <c r="I63" s="31">
        <v>302218614</v>
      </c>
      <c r="J63" s="19"/>
      <c r="K63" s="32" t="s">
        <v>277</v>
      </c>
      <c r="L63" s="19"/>
      <c r="M63" s="20">
        <v>0</v>
      </c>
      <c r="N63" s="19"/>
      <c r="O63" s="20">
        <v>302218614</v>
      </c>
      <c r="P63" s="19"/>
      <c r="Q63" s="20">
        <v>0</v>
      </c>
      <c r="R63" s="19"/>
      <c r="S63" s="31">
        <v>302218614</v>
      </c>
      <c r="T63" s="19"/>
      <c r="U63" s="32" t="s">
        <v>261</v>
      </c>
    </row>
    <row r="64" spans="1:21" ht="21.75" thickBot="1">
      <c r="A64" s="3" t="s">
        <v>107</v>
      </c>
      <c r="C64" s="23">
        <f>SUM(C9:C63)</f>
        <v>162852807</v>
      </c>
      <c r="E64" s="23">
        <f>SUM(E9:E63)</f>
        <v>-13274357465</v>
      </c>
      <c r="G64" s="23">
        <f>SUM(G9:G63)</f>
        <v>-100272633</v>
      </c>
      <c r="I64" s="23">
        <f>SUM(I9:I63)</f>
        <v>-13211777291</v>
      </c>
      <c r="K64" s="8">
        <f>SUM(K26:K63)</f>
        <v>0</v>
      </c>
      <c r="M64" s="7">
        <f>SUM(M9:M63)</f>
        <v>1693044071</v>
      </c>
      <c r="O64" s="7">
        <f>SUM(O9:O63)</f>
        <v>-461102143</v>
      </c>
      <c r="Q64" s="7">
        <f>SUM(Q9:Q63)</f>
        <v>371048827065</v>
      </c>
      <c r="S64" s="23">
        <f>SUM(S9:S63)</f>
        <v>372280768993</v>
      </c>
      <c r="U64" s="8">
        <f>SUM(U26:U63)</f>
        <v>0</v>
      </c>
    </row>
    <row r="65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rightToLeft="1" view="pageBreakPreview" topLeftCell="A16" zoomScaleNormal="100" zoomScaleSheetLayoutView="100" workbookViewId="0">
      <selection activeCell="Q35" sqref="Q35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8" customFormat="1" ht="25.5">
      <c r="A5" s="55" t="s">
        <v>127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7" spans="1:17" ht="30.75" thickBot="1">
      <c r="A7" s="54" t="s">
        <v>86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K7" s="57" t="s">
        <v>85</v>
      </c>
      <c r="L7" s="57" t="s">
        <v>85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</row>
    <row r="8" spans="1:17" ht="30.75" thickBot="1">
      <c r="A8" s="57" t="s">
        <v>86</v>
      </c>
      <c r="C8" s="56" t="s">
        <v>106</v>
      </c>
      <c r="D8" s="12"/>
      <c r="E8" s="56" t="s">
        <v>103</v>
      </c>
      <c r="F8" s="12"/>
      <c r="G8" s="56" t="s">
        <v>104</v>
      </c>
      <c r="H8" s="12"/>
      <c r="I8" s="56" t="s">
        <v>107</v>
      </c>
      <c r="K8" s="56" t="s">
        <v>106</v>
      </c>
      <c r="L8" s="12"/>
      <c r="M8" s="63" t="s">
        <v>103</v>
      </c>
      <c r="N8" s="12"/>
      <c r="O8" s="56" t="s">
        <v>104</v>
      </c>
      <c r="P8" s="12"/>
      <c r="Q8" s="56" t="s">
        <v>107</v>
      </c>
    </row>
    <row r="9" spans="1:17">
      <c r="A9" s="2" t="s">
        <v>232</v>
      </c>
      <c r="C9" s="43">
        <v>0</v>
      </c>
      <c r="E9" s="43">
        <v>0</v>
      </c>
      <c r="G9" s="43">
        <v>56791554</v>
      </c>
      <c r="I9" s="43">
        <v>56791554</v>
      </c>
      <c r="K9" s="43">
        <v>0</v>
      </c>
      <c r="M9" s="43">
        <v>0</v>
      </c>
      <c r="O9" s="43">
        <v>56791554</v>
      </c>
      <c r="Q9" s="43">
        <v>56791554</v>
      </c>
    </row>
    <row r="10" spans="1:17">
      <c r="A10" s="19" t="s">
        <v>241</v>
      </c>
      <c r="B10" s="19"/>
      <c r="C10" s="31">
        <v>0</v>
      </c>
      <c r="D10" s="19"/>
      <c r="E10" s="31">
        <v>0</v>
      </c>
      <c r="F10" s="19"/>
      <c r="G10" s="31">
        <v>-3815388</v>
      </c>
      <c r="H10" s="19"/>
      <c r="I10" s="31">
        <v>-3815388</v>
      </c>
      <c r="J10" s="19"/>
      <c r="K10" s="31">
        <v>0</v>
      </c>
      <c r="L10" s="19"/>
      <c r="M10" s="31">
        <v>0</v>
      </c>
      <c r="N10" s="19"/>
      <c r="O10" s="31">
        <v>-3815388</v>
      </c>
      <c r="P10" s="19"/>
      <c r="Q10" s="31">
        <v>-3815388</v>
      </c>
    </row>
    <row r="11" spans="1:17">
      <c r="A11" s="19" t="s">
        <v>297</v>
      </c>
      <c r="B11" s="19"/>
      <c r="C11" s="31">
        <v>0</v>
      </c>
      <c r="D11" s="19"/>
      <c r="E11" s="31">
        <v>0</v>
      </c>
      <c r="F11" s="19"/>
      <c r="G11" s="31">
        <v>4984165</v>
      </c>
      <c r="H11" s="19"/>
      <c r="I11" s="31">
        <v>4984165</v>
      </c>
      <c r="J11" s="19"/>
      <c r="K11" s="31">
        <v>0</v>
      </c>
      <c r="L11" s="19"/>
      <c r="M11" s="31">
        <v>0</v>
      </c>
      <c r="N11" s="19"/>
      <c r="O11" s="31">
        <v>4984165</v>
      </c>
      <c r="P11" s="19"/>
      <c r="Q11" s="31">
        <v>4984165</v>
      </c>
    </row>
    <row r="12" spans="1:17">
      <c r="A12" s="19" t="s">
        <v>226</v>
      </c>
      <c r="B12" s="19"/>
      <c r="C12" s="31">
        <v>0</v>
      </c>
      <c r="D12" s="19"/>
      <c r="E12" s="31">
        <v>0</v>
      </c>
      <c r="F12" s="19"/>
      <c r="G12" s="31">
        <v>15733803</v>
      </c>
      <c r="H12" s="19"/>
      <c r="I12" s="31">
        <v>15733803</v>
      </c>
      <c r="J12" s="19"/>
      <c r="K12" s="31">
        <v>0</v>
      </c>
      <c r="L12" s="19"/>
      <c r="M12" s="31">
        <v>0</v>
      </c>
      <c r="N12" s="19"/>
      <c r="O12" s="31">
        <v>15733803</v>
      </c>
      <c r="P12" s="19"/>
      <c r="Q12" s="31">
        <v>15733803</v>
      </c>
    </row>
    <row r="13" spans="1:17">
      <c r="A13" s="19" t="s">
        <v>244</v>
      </c>
      <c r="B13" s="19"/>
      <c r="C13" s="31">
        <v>0</v>
      </c>
      <c r="D13" s="19"/>
      <c r="E13" s="31">
        <v>0</v>
      </c>
      <c r="F13" s="19"/>
      <c r="G13" s="31">
        <v>-61258988</v>
      </c>
      <c r="H13" s="19"/>
      <c r="I13" s="31">
        <v>-61258988</v>
      </c>
      <c r="J13" s="19"/>
      <c r="K13" s="31">
        <v>0</v>
      </c>
      <c r="L13" s="19"/>
      <c r="M13" s="31">
        <v>0</v>
      </c>
      <c r="N13" s="19"/>
      <c r="O13" s="31">
        <v>-61258988</v>
      </c>
      <c r="P13" s="19"/>
      <c r="Q13" s="31">
        <v>-61258988</v>
      </c>
    </row>
    <row r="14" spans="1:17">
      <c r="A14" s="19" t="s">
        <v>160</v>
      </c>
      <c r="B14" s="19"/>
      <c r="C14" s="31">
        <v>0</v>
      </c>
      <c r="D14" s="19"/>
      <c r="E14" s="31">
        <v>0</v>
      </c>
      <c r="F14" s="19"/>
      <c r="G14" s="31">
        <v>536751646</v>
      </c>
      <c r="H14" s="19"/>
      <c r="I14" s="31">
        <v>536751646</v>
      </c>
      <c r="J14" s="19"/>
      <c r="K14" s="31">
        <v>0</v>
      </c>
      <c r="L14" s="19"/>
      <c r="M14" s="31">
        <v>0</v>
      </c>
      <c r="N14" s="19"/>
      <c r="O14" s="31">
        <v>3090047194</v>
      </c>
      <c r="P14" s="19"/>
      <c r="Q14" s="31">
        <v>3090047194</v>
      </c>
    </row>
    <row r="15" spans="1:17">
      <c r="A15" s="19" t="s">
        <v>238</v>
      </c>
      <c r="B15" s="19"/>
      <c r="C15" s="31">
        <v>0</v>
      </c>
      <c r="D15" s="19"/>
      <c r="E15" s="31">
        <v>0</v>
      </c>
      <c r="F15" s="19"/>
      <c r="G15" s="31">
        <v>-206684184</v>
      </c>
      <c r="H15" s="19"/>
      <c r="I15" s="31">
        <v>-206684184</v>
      </c>
      <c r="J15" s="19"/>
      <c r="K15" s="31">
        <v>0</v>
      </c>
      <c r="L15" s="19"/>
      <c r="M15" s="31">
        <v>0</v>
      </c>
      <c r="N15" s="19"/>
      <c r="O15" s="31">
        <v>-206684184</v>
      </c>
      <c r="P15" s="19"/>
      <c r="Q15" s="31">
        <v>-206684184</v>
      </c>
    </row>
    <row r="16" spans="1:17">
      <c r="A16" s="19" t="s">
        <v>235</v>
      </c>
      <c r="B16" s="19"/>
      <c r="C16" s="31">
        <v>0</v>
      </c>
      <c r="D16" s="19"/>
      <c r="E16" s="31">
        <v>0</v>
      </c>
      <c r="F16" s="19"/>
      <c r="G16" s="31">
        <v>-25260575</v>
      </c>
      <c r="H16" s="19"/>
      <c r="I16" s="31">
        <v>-25260575</v>
      </c>
      <c r="J16" s="19"/>
      <c r="K16" s="31">
        <v>0</v>
      </c>
      <c r="L16" s="19"/>
      <c r="M16" s="31">
        <v>0</v>
      </c>
      <c r="N16" s="19"/>
      <c r="O16" s="31">
        <v>-25260575</v>
      </c>
      <c r="P16" s="19"/>
      <c r="Q16" s="31">
        <v>-25260575</v>
      </c>
    </row>
    <row r="17" spans="1:17">
      <c r="A17" s="19" t="s">
        <v>175</v>
      </c>
      <c r="B17" s="19"/>
      <c r="C17" s="31">
        <v>0</v>
      </c>
      <c r="D17" s="19"/>
      <c r="E17" s="31">
        <v>0</v>
      </c>
      <c r="F17" s="19"/>
      <c r="G17" s="31">
        <v>-218353464</v>
      </c>
      <c r="H17" s="19"/>
      <c r="I17" s="31">
        <v>-218353464</v>
      </c>
      <c r="J17" s="19"/>
      <c r="K17" s="31">
        <v>0</v>
      </c>
      <c r="L17" s="19"/>
      <c r="M17" s="31">
        <v>0</v>
      </c>
      <c r="N17" s="19"/>
      <c r="O17" s="31">
        <v>-5491869307</v>
      </c>
      <c r="P17" s="19"/>
      <c r="Q17" s="31">
        <v>-5491869307</v>
      </c>
    </row>
    <row r="18" spans="1:17">
      <c r="A18" s="19" t="s">
        <v>165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3148039</v>
      </c>
      <c r="P18" s="19"/>
      <c r="Q18" s="31">
        <v>3148039</v>
      </c>
    </row>
    <row r="19" spans="1:17">
      <c r="A19" s="19" t="s">
        <v>175</v>
      </c>
      <c r="B19" s="19"/>
      <c r="C19" s="31">
        <v>3048396990</v>
      </c>
      <c r="D19" s="19"/>
      <c r="E19" s="31">
        <v>25219011680</v>
      </c>
      <c r="F19" s="19"/>
      <c r="G19" s="31">
        <v>0</v>
      </c>
      <c r="H19" s="19"/>
      <c r="I19" s="31">
        <v>28267408670</v>
      </c>
      <c r="J19" s="19"/>
      <c r="K19" s="31">
        <v>15783543102</v>
      </c>
      <c r="L19" s="19"/>
      <c r="M19" s="31">
        <v>-3504814622</v>
      </c>
      <c r="N19" s="19"/>
      <c r="O19" s="31">
        <v>0</v>
      </c>
      <c r="P19" s="19"/>
      <c r="Q19" s="31">
        <v>12278728480</v>
      </c>
    </row>
    <row r="20" spans="1:17">
      <c r="A20" s="19" t="s">
        <v>34</v>
      </c>
      <c r="B20" s="19"/>
      <c r="C20" s="31">
        <v>232522072</v>
      </c>
      <c r="D20" s="19"/>
      <c r="E20" s="31">
        <v>0</v>
      </c>
      <c r="F20" s="19"/>
      <c r="G20" s="31">
        <v>0</v>
      </c>
      <c r="H20" s="19"/>
      <c r="I20" s="31">
        <v>232522072</v>
      </c>
      <c r="J20" s="19"/>
      <c r="K20" s="31">
        <v>1125106859</v>
      </c>
      <c r="L20" s="19"/>
      <c r="M20" s="31">
        <v>0</v>
      </c>
      <c r="N20" s="19"/>
      <c r="O20" s="31">
        <v>0</v>
      </c>
      <c r="P20" s="19"/>
      <c r="Q20" s="31">
        <v>1125106859</v>
      </c>
    </row>
    <row r="21" spans="1:17">
      <c r="A21" s="19" t="s">
        <v>151</v>
      </c>
      <c r="B21" s="19"/>
      <c r="C21" s="31">
        <v>12865526</v>
      </c>
      <c r="D21" s="19"/>
      <c r="E21" s="31">
        <v>24997468</v>
      </c>
      <c r="F21" s="19"/>
      <c r="G21" s="31">
        <v>0</v>
      </c>
      <c r="H21" s="19"/>
      <c r="I21" s="31">
        <v>37862994</v>
      </c>
      <c r="J21" s="19"/>
      <c r="K21" s="31">
        <v>63119551</v>
      </c>
      <c r="L21" s="19"/>
      <c r="M21" s="31">
        <v>123027136</v>
      </c>
      <c r="N21" s="19"/>
      <c r="O21" s="31">
        <v>0</v>
      </c>
      <c r="P21" s="19"/>
      <c r="Q21" s="31">
        <v>186146687</v>
      </c>
    </row>
    <row r="22" spans="1:17">
      <c r="A22" s="19" t="s">
        <v>28</v>
      </c>
      <c r="B22" s="19"/>
      <c r="C22" s="31">
        <v>420170168</v>
      </c>
      <c r="D22" s="19"/>
      <c r="E22" s="31">
        <v>-640419495</v>
      </c>
      <c r="F22" s="19"/>
      <c r="G22" s="31">
        <v>0</v>
      </c>
      <c r="H22" s="19"/>
      <c r="I22" s="31">
        <v>-220249327</v>
      </c>
      <c r="J22" s="19"/>
      <c r="K22" s="31">
        <v>5773079713</v>
      </c>
      <c r="L22" s="19"/>
      <c r="M22" s="31">
        <v>455063985</v>
      </c>
      <c r="N22" s="19"/>
      <c r="O22" s="31">
        <v>0</v>
      </c>
      <c r="P22" s="19"/>
      <c r="Q22" s="31">
        <v>6228143698</v>
      </c>
    </row>
    <row r="23" spans="1:17">
      <c r="A23" s="19" t="s">
        <v>157</v>
      </c>
      <c r="B23" s="19"/>
      <c r="C23" s="31">
        <v>1616350728</v>
      </c>
      <c r="D23" s="19"/>
      <c r="E23" s="31">
        <v>5634278602</v>
      </c>
      <c r="F23" s="19"/>
      <c r="G23" s="31">
        <v>0</v>
      </c>
      <c r="H23" s="19"/>
      <c r="I23" s="31">
        <v>7250629330</v>
      </c>
      <c r="J23" s="19"/>
      <c r="K23" s="31">
        <v>8720260369</v>
      </c>
      <c r="L23" s="19"/>
      <c r="M23" s="31">
        <v>9408777498</v>
      </c>
      <c r="N23" s="19"/>
      <c r="O23" s="31">
        <v>0</v>
      </c>
      <c r="P23" s="19"/>
      <c r="Q23" s="31">
        <v>18129037867</v>
      </c>
    </row>
    <row r="24" spans="1:17">
      <c r="A24" s="19" t="s">
        <v>31</v>
      </c>
      <c r="B24" s="19"/>
      <c r="C24" s="31">
        <v>52720089</v>
      </c>
      <c r="D24" s="19"/>
      <c r="E24" s="31">
        <v>-32154</v>
      </c>
      <c r="F24" s="19"/>
      <c r="G24" s="31">
        <v>0</v>
      </c>
      <c r="H24" s="19"/>
      <c r="I24" s="31">
        <v>52687935</v>
      </c>
      <c r="J24" s="19"/>
      <c r="K24" s="31">
        <v>248287104</v>
      </c>
      <c r="L24" s="19"/>
      <c r="M24" s="31">
        <v>147187502</v>
      </c>
      <c r="N24" s="19"/>
      <c r="O24" s="31">
        <v>0</v>
      </c>
      <c r="P24" s="19"/>
      <c r="Q24" s="31">
        <v>395474606</v>
      </c>
    </row>
    <row r="25" spans="1:17">
      <c r="A25" s="19" t="s">
        <v>154</v>
      </c>
      <c r="B25" s="19"/>
      <c r="C25" s="31">
        <v>57554781</v>
      </c>
      <c r="D25" s="19"/>
      <c r="E25" s="31">
        <v>-28347940</v>
      </c>
      <c r="F25" s="19"/>
      <c r="G25" s="31">
        <v>0</v>
      </c>
      <c r="H25" s="19"/>
      <c r="I25" s="31">
        <v>29206841</v>
      </c>
      <c r="J25" s="19"/>
      <c r="K25" s="31">
        <v>292996939</v>
      </c>
      <c r="L25" s="19"/>
      <c r="M25" s="31">
        <v>101424211</v>
      </c>
      <c r="N25" s="19"/>
      <c r="O25" s="31">
        <v>0</v>
      </c>
      <c r="P25" s="19"/>
      <c r="Q25" s="31">
        <v>394421150</v>
      </c>
    </row>
    <row r="26" spans="1:17">
      <c r="A26" s="19" t="s">
        <v>248</v>
      </c>
      <c r="B26" s="19"/>
      <c r="C26" s="31">
        <v>0</v>
      </c>
      <c r="D26" s="19"/>
      <c r="E26" s="31">
        <v>23126194</v>
      </c>
      <c r="F26" s="19"/>
      <c r="G26" s="31">
        <v>0</v>
      </c>
      <c r="H26" s="19"/>
      <c r="I26" s="31">
        <v>23126194</v>
      </c>
      <c r="J26" s="19"/>
      <c r="K26" s="31">
        <v>0</v>
      </c>
      <c r="L26" s="19"/>
      <c r="M26" s="31">
        <v>5130503</v>
      </c>
      <c r="N26" s="19"/>
      <c r="O26" s="31">
        <v>0</v>
      </c>
      <c r="P26" s="19"/>
      <c r="Q26" s="31">
        <v>5130503</v>
      </c>
    </row>
    <row r="27" spans="1:17">
      <c r="A27" s="19" t="s">
        <v>238</v>
      </c>
      <c r="B27" s="19"/>
      <c r="C27" s="31">
        <v>0</v>
      </c>
      <c r="D27" s="19"/>
      <c r="E27" s="31">
        <v>229716750</v>
      </c>
      <c r="F27" s="19"/>
      <c r="G27" s="31">
        <v>0</v>
      </c>
      <c r="H27" s="19"/>
      <c r="I27" s="31">
        <v>229716750</v>
      </c>
      <c r="J27" s="19"/>
      <c r="K27" s="31">
        <v>0</v>
      </c>
      <c r="L27" s="19"/>
      <c r="M27" s="31">
        <v>-291866842</v>
      </c>
      <c r="N27" s="19"/>
      <c r="O27" s="31">
        <v>0</v>
      </c>
      <c r="P27" s="19"/>
      <c r="Q27" s="31">
        <v>-291866842</v>
      </c>
    </row>
    <row r="28" spans="1:17">
      <c r="A28" s="19" t="s">
        <v>232</v>
      </c>
      <c r="B28" s="19"/>
      <c r="C28" s="31">
        <v>0</v>
      </c>
      <c r="D28" s="19"/>
      <c r="E28" s="31">
        <v>240602712</v>
      </c>
      <c r="F28" s="19"/>
      <c r="G28" s="31">
        <v>0</v>
      </c>
      <c r="H28" s="19"/>
      <c r="I28" s="31">
        <v>240602712</v>
      </c>
      <c r="J28" s="19"/>
      <c r="K28" s="31">
        <v>0</v>
      </c>
      <c r="L28" s="19"/>
      <c r="M28" s="31">
        <v>1663164</v>
      </c>
      <c r="N28" s="19"/>
      <c r="O28" s="31">
        <v>0</v>
      </c>
      <c r="P28" s="19"/>
      <c r="Q28" s="31">
        <v>1663164</v>
      </c>
    </row>
    <row r="29" spans="1:17">
      <c r="A29" s="19" t="s">
        <v>229</v>
      </c>
      <c r="B29" s="19"/>
      <c r="C29" s="31">
        <v>0</v>
      </c>
      <c r="D29" s="19"/>
      <c r="E29" s="31">
        <v>421384758</v>
      </c>
      <c r="F29" s="19"/>
      <c r="G29" s="31">
        <v>0</v>
      </c>
      <c r="H29" s="19"/>
      <c r="I29" s="31">
        <v>421384758</v>
      </c>
      <c r="J29" s="19"/>
      <c r="K29" s="31">
        <v>0</v>
      </c>
      <c r="L29" s="19"/>
      <c r="M29" s="31">
        <v>13305082</v>
      </c>
      <c r="N29" s="19"/>
      <c r="O29" s="31">
        <v>0</v>
      </c>
      <c r="P29" s="19"/>
      <c r="Q29" s="31">
        <v>13305082</v>
      </c>
    </row>
    <row r="30" spans="1:17">
      <c r="A30" s="19" t="s">
        <v>235</v>
      </c>
      <c r="B30" s="19"/>
      <c r="C30" s="31">
        <v>0</v>
      </c>
      <c r="D30" s="19"/>
      <c r="E30" s="31">
        <v>732638442</v>
      </c>
      <c r="F30" s="19"/>
      <c r="G30" s="31">
        <v>0</v>
      </c>
      <c r="H30" s="19"/>
      <c r="I30" s="31">
        <v>732638442</v>
      </c>
      <c r="J30" s="19"/>
      <c r="K30" s="31">
        <v>0</v>
      </c>
      <c r="L30" s="19"/>
      <c r="M30" s="31">
        <v>-386701512</v>
      </c>
      <c r="N30" s="19"/>
      <c r="O30" s="31">
        <v>0</v>
      </c>
      <c r="P30" s="19"/>
      <c r="Q30" s="31">
        <v>-386701512</v>
      </c>
    </row>
    <row r="31" spans="1:17">
      <c r="A31" s="19" t="s">
        <v>226</v>
      </c>
      <c r="B31" s="19"/>
      <c r="C31" s="31">
        <v>0</v>
      </c>
      <c r="D31" s="19"/>
      <c r="E31" s="31">
        <v>13920058</v>
      </c>
      <c r="F31" s="19"/>
      <c r="G31" s="31">
        <v>0</v>
      </c>
      <c r="H31" s="19"/>
      <c r="I31" s="31">
        <v>13920058</v>
      </c>
      <c r="J31" s="19"/>
      <c r="K31" s="31">
        <v>0</v>
      </c>
      <c r="L31" s="19"/>
      <c r="M31" s="31">
        <v>0</v>
      </c>
      <c r="N31" s="19"/>
      <c r="O31" s="31">
        <v>0</v>
      </c>
      <c r="P31" s="19"/>
      <c r="Q31" s="31">
        <v>0</v>
      </c>
    </row>
    <row r="32" spans="1:17">
      <c r="A32" s="19" t="s">
        <v>241</v>
      </c>
      <c r="B32" s="19"/>
      <c r="C32" s="31">
        <v>0</v>
      </c>
      <c r="D32" s="19"/>
      <c r="E32" s="31">
        <v>16728943</v>
      </c>
      <c r="F32" s="19"/>
      <c r="G32" s="31">
        <v>0</v>
      </c>
      <c r="H32" s="19"/>
      <c r="I32" s="31">
        <v>16728943</v>
      </c>
      <c r="J32" s="19"/>
      <c r="K32" s="31">
        <v>0</v>
      </c>
      <c r="L32" s="19"/>
      <c r="M32" s="31">
        <v>0</v>
      </c>
      <c r="N32" s="19"/>
      <c r="O32" s="31">
        <v>0</v>
      </c>
      <c r="P32" s="19"/>
      <c r="Q32" s="31">
        <v>0</v>
      </c>
    </row>
    <row r="33" spans="1:17">
      <c r="A33" s="19" t="s">
        <v>244</v>
      </c>
      <c r="B33" s="19"/>
      <c r="C33" s="31">
        <v>0</v>
      </c>
      <c r="D33" s="19"/>
      <c r="E33" s="31">
        <v>45547268</v>
      </c>
      <c r="F33" s="19"/>
      <c r="G33" s="31">
        <v>0</v>
      </c>
      <c r="H33" s="19"/>
      <c r="I33" s="31">
        <v>45547268</v>
      </c>
      <c r="J33" s="19"/>
      <c r="K33" s="31">
        <v>0</v>
      </c>
      <c r="L33" s="19"/>
      <c r="M33" s="31">
        <v>0</v>
      </c>
      <c r="N33" s="19"/>
      <c r="O33" s="31">
        <v>0</v>
      </c>
      <c r="P33" s="19"/>
      <c r="Q33" s="31">
        <v>0</v>
      </c>
    </row>
    <row r="34" spans="1:17" ht="19.5" thickBot="1">
      <c r="A34" s="2" t="s">
        <v>107</v>
      </c>
      <c r="C34" s="23">
        <f>SUM(C9:C33)</f>
        <v>5440580354</v>
      </c>
      <c r="E34" s="23">
        <f>SUM(E9:E33)</f>
        <v>31933153286</v>
      </c>
      <c r="G34" s="23">
        <f>SUM(G9:G33)</f>
        <v>98888569</v>
      </c>
      <c r="I34" s="23">
        <f>SUM(I9:I33)</f>
        <v>37472622209</v>
      </c>
      <c r="K34" s="23">
        <f>SUM(K9:K33)</f>
        <v>32006393637</v>
      </c>
      <c r="M34" s="23">
        <f>SUM(M9:M33)</f>
        <v>6072196105</v>
      </c>
      <c r="O34" s="23">
        <f>SUM(O9:O33)</f>
        <v>-2618183687</v>
      </c>
      <c r="Q34" s="23">
        <f>SUM(Q9:Q33)</f>
        <v>35460406055</v>
      </c>
    </row>
    <row r="35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view="pageBreakPreview" zoomScaleNormal="100" zoomScaleSheetLayoutView="100" workbookViewId="0">
      <selection activeCell="I9" sqref="I9:I23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4" customFormat="1" ht="25.5">
      <c r="A5" s="55" t="s">
        <v>128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7" spans="1:12" ht="30.75" thickBot="1">
      <c r="A7" s="57" t="s">
        <v>108</v>
      </c>
      <c r="B7" s="57" t="s">
        <v>108</v>
      </c>
      <c r="C7" s="57" t="s">
        <v>108</v>
      </c>
      <c r="E7" s="57" t="s">
        <v>84</v>
      </c>
      <c r="F7" s="57" t="s">
        <v>84</v>
      </c>
      <c r="G7" s="57" t="s">
        <v>84</v>
      </c>
      <c r="I7" s="57" t="s">
        <v>85</v>
      </c>
      <c r="J7" s="57" t="s">
        <v>85</v>
      </c>
      <c r="K7" s="57" t="s">
        <v>85</v>
      </c>
    </row>
    <row r="8" spans="1:12" ht="30.75" thickBot="1">
      <c r="A8" s="56" t="s">
        <v>109</v>
      </c>
      <c r="B8" s="12"/>
      <c r="C8" s="56" t="s">
        <v>49</v>
      </c>
      <c r="E8" s="56" t="s">
        <v>110</v>
      </c>
      <c r="F8" s="12"/>
      <c r="G8" s="56" t="s">
        <v>111</v>
      </c>
      <c r="I8" s="56" t="s">
        <v>110</v>
      </c>
      <c r="J8" s="12"/>
      <c r="K8" s="56" t="s">
        <v>111</v>
      </c>
    </row>
    <row r="9" spans="1:12">
      <c r="A9" s="2" t="s">
        <v>59</v>
      </c>
      <c r="C9" s="2" t="s">
        <v>61</v>
      </c>
      <c r="E9" s="38">
        <v>3397</v>
      </c>
      <c r="G9" s="44" t="s">
        <v>91</v>
      </c>
      <c r="I9" s="38">
        <v>18411</v>
      </c>
      <c r="J9" s="21"/>
      <c r="K9" s="21" t="s">
        <v>91</v>
      </c>
      <c r="L9" s="4">
        <f t="shared" ref="L9:L23" si="0">SUM(E9:K9)</f>
        <v>21808</v>
      </c>
    </row>
    <row r="10" spans="1:12">
      <c r="A10" s="19" t="s">
        <v>56</v>
      </c>
      <c r="B10" s="19"/>
      <c r="C10" s="19" t="s">
        <v>62</v>
      </c>
      <c r="D10" s="19"/>
      <c r="E10" s="20">
        <v>0</v>
      </c>
      <c r="F10" s="19"/>
      <c r="G10" s="19" t="s">
        <v>91</v>
      </c>
      <c r="H10" s="19"/>
      <c r="I10" s="20">
        <v>72554</v>
      </c>
      <c r="J10" s="21"/>
      <c r="K10" s="21" t="s">
        <v>91</v>
      </c>
      <c r="L10" s="4">
        <f t="shared" si="0"/>
        <v>72554</v>
      </c>
    </row>
    <row r="11" spans="1:12">
      <c r="A11" s="19" t="s">
        <v>64</v>
      </c>
      <c r="B11" s="19"/>
      <c r="C11" s="19" t="s">
        <v>65</v>
      </c>
      <c r="D11" s="19"/>
      <c r="E11" s="20">
        <v>11762</v>
      </c>
      <c r="F11" s="19"/>
      <c r="G11" s="19" t="s">
        <v>91</v>
      </c>
      <c r="H11" s="19"/>
      <c r="I11" s="20">
        <v>83145</v>
      </c>
      <c r="J11" s="21"/>
      <c r="K11" s="21" t="s">
        <v>91</v>
      </c>
      <c r="L11" s="4">
        <f t="shared" si="0"/>
        <v>94907</v>
      </c>
    </row>
    <row r="12" spans="1:12">
      <c r="A12" s="19" t="s">
        <v>67</v>
      </c>
      <c r="B12" s="19"/>
      <c r="C12" s="19" t="s">
        <v>68</v>
      </c>
      <c r="D12" s="19"/>
      <c r="E12" s="20">
        <v>16542</v>
      </c>
      <c r="F12" s="19"/>
      <c r="G12" s="19" t="s">
        <v>91</v>
      </c>
      <c r="H12" s="19"/>
      <c r="I12" s="20">
        <v>70166</v>
      </c>
      <c r="J12" s="21"/>
      <c r="K12" s="21" t="s">
        <v>91</v>
      </c>
      <c r="L12" s="4">
        <f t="shared" si="0"/>
        <v>86708</v>
      </c>
    </row>
    <row r="13" spans="1:12">
      <c r="A13" s="19" t="s">
        <v>59</v>
      </c>
      <c r="B13" s="19"/>
      <c r="C13" s="19" t="s">
        <v>70</v>
      </c>
      <c r="D13" s="19"/>
      <c r="E13" s="20">
        <v>17703888</v>
      </c>
      <c r="F13" s="19"/>
      <c r="G13" s="19" t="s">
        <v>91</v>
      </c>
      <c r="H13" s="19"/>
      <c r="I13" s="20">
        <v>151057194</v>
      </c>
      <c r="J13" s="21"/>
      <c r="K13" s="21" t="s">
        <v>91</v>
      </c>
      <c r="L13" s="4">
        <f t="shared" si="0"/>
        <v>168761082</v>
      </c>
    </row>
    <row r="14" spans="1:12">
      <c r="A14" s="19" t="s">
        <v>72</v>
      </c>
      <c r="B14" s="19"/>
      <c r="C14" s="19" t="s">
        <v>74</v>
      </c>
      <c r="D14" s="19"/>
      <c r="E14" s="20">
        <v>893</v>
      </c>
      <c r="F14" s="19"/>
      <c r="G14" s="19" t="s">
        <v>91</v>
      </c>
      <c r="H14" s="19"/>
      <c r="I14" s="20">
        <v>3820</v>
      </c>
      <c r="J14" s="21"/>
      <c r="K14" s="21" t="s">
        <v>91</v>
      </c>
      <c r="L14" s="4">
        <f t="shared" si="0"/>
        <v>4713</v>
      </c>
    </row>
    <row r="15" spans="1:12">
      <c r="A15" s="19" t="s">
        <v>75</v>
      </c>
      <c r="B15" s="19"/>
      <c r="C15" s="19" t="s">
        <v>76</v>
      </c>
      <c r="D15" s="19"/>
      <c r="E15" s="20">
        <v>965071</v>
      </c>
      <c r="F15" s="19"/>
      <c r="G15" s="19" t="s">
        <v>91</v>
      </c>
      <c r="H15" s="19"/>
      <c r="I15" s="20">
        <v>82824699</v>
      </c>
      <c r="J15" s="21"/>
      <c r="K15" s="21" t="s">
        <v>91</v>
      </c>
      <c r="L15" s="4">
        <f t="shared" si="0"/>
        <v>83789770</v>
      </c>
    </row>
    <row r="16" spans="1:12">
      <c r="A16" s="19" t="s">
        <v>79</v>
      </c>
      <c r="B16" s="19"/>
      <c r="C16" s="19" t="s">
        <v>80</v>
      </c>
      <c r="D16" s="19"/>
      <c r="E16" s="20">
        <v>121265</v>
      </c>
      <c r="F16" s="19"/>
      <c r="G16" s="19" t="s">
        <v>91</v>
      </c>
      <c r="H16" s="19"/>
      <c r="I16" s="20">
        <v>1320922</v>
      </c>
      <c r="J16" s="21"/>
      <c r="K16" s="21" t="s">
        <v>91</v>
      </c>
      <c r="L16" s="4">
        <f t="shared" si="0"/>
        <v>1442187</v>
      </c>
    </row>
    <row r="17" spans="1:12">
      <c r="A17" s="19" t="s">
        <v>79</v>
      </c>
      <c r="B17" s="19"/>
      <c r="C17" s="19" t="s">
        <v>132</v>
      </c>
      <c r="D17" s="19"/>
      <c r="E17" s="20">
        <v>0</v>
      </c>
      <c r="F17" s="19"/>
      <c r="G17" s="19" t="s">
        <v>91</v>
      </c>
      <c r="H17" s="19"/>
      <c r="I17" s="20">
        <v>2897123880</v>
      </c>
      <c r="J17" s="21"/>
      <c r="K17" s="21" t="s">
        <v>91</v>
      </c>
      <c r="L17" s="4"/>
    </row>
    <row r="18" spans="1:12">
      <c r="A18" s="19" t="s">
        <v>137</v>
      </c>
      <c r="B18" s="19"/>
      <c r="C18" s="19" t="s">
        <v>138</v>
      </c>
      <c r="D18" s="19"/>
      <c r="E18" s="20">
        <v>59901</v>
      </c>
      <c r="F18" s="19"/>
      <c r="G18" s="19" t="s">
        <v>91</v>
      </c>
      <c r="H18" s="19"/>
      <c r="I18" s="20">
        <v>26598635</v>
      </c>
      <c r="J18" s="21"/>
      <c r="K18" s="21" t="s">
        <v>91</v>
      </c>
      <c r="L18" s="4"/>
    </row>
    <row r="19" spans="1:12">
      <c r="A19" s="19" t="s">
        <v>140</v>
      </c>
      <c r="B19" s="19"/>
      <c r="C19" s="19" t="s">
        <v>141</v>
      </c>
      <c r="D19" s="19"/>
      <c r="E19" s="20">
        <v>1690136986</v>
      </c>
      <c r="F19" s="19"/>
      <c r="G19" s="19" t="s">
        <v>91</v>
      </c>
      <c r="H19" s="19"/>
      <c r="I19" s="20">
        <v>8449493222</v>
      </c>
      <c r="J19" s="21"/>
      <c r="K19" s="21" t="s">
        <v>91</v>
      </c>
      <c r="L19" s="4"/>
    </row>
    <row r="20" spans="1:12">
      <c r="A20" s="19" t="s">
        <v>79</v>
      </c>
      <c r="B20" s="19"/>
      <c r="C20" s="19" t="s">
        <v>192</v>
      </c>
      <c r="D20" s="19"/>
      <c r="E20" s="20">
        <v>2540983606</v>
      </c>
      <c r="F20" s="19"/>
      <c r="G20" s="19" t="s">
        <v>91</v>
      </c>
      <c r="H20" s="19"/>
      <c r="I20" s="20">
        <v>9999999995</v>
      </c>
      <c r="J20" s="21"/>
      <c r="K20" s="21" t="s">
        <v>91</v>
      </c>
      <c r="L20" s="4"/>
    </row>
    <row r="21" spans="1:12">
      <c r="A21" s="19" t="s">
        <v>194</v>
      </c>
      <c r="B21" s="19"/>
      <c r="C21" s="19" t="s">
        <v>195</v>
      </c>
      <c r="D21" s="19"/>
      <c r="E21" s="20">
        <v>133125</v>
      </c>
      <c r="F21" s="19"/>
      <c r="G21" s="19" t="s">
        <v>91</v>
      </c>
      <c r="H21" s="19"/>
      <c r="I21" s="20">
        <v>787512313</v>
      </c>
      <c r="J21" s="21"/>
      <c r="K21" s="21" t="s">
        <v>91</v>
      </c>
      <c r="L21" s="4">
        <f t="shared" si="0"/>
        <v>787645438</v>
      </c>
    </row>
    <row r="22" spans="1:12">
      <c r="A22" s="19" t="s">
        <v>194</v>
      </c>
      <c r="B22" s="19"/>
      <c r="C22" s="19" t="s">
        <v>197</v>
      </c>
      <c r="D22" s="19"/>
      <c r="E22" s="20">
        <v>2465977992</v>
      </c>
      <c r="F22" s="19"/>
      <c r="G22" s="19" t="s">
        <v>91</v>
      </c>
      <c r="H22" s="19"/>
      <c r="I22" s="20">
        <v>8381540532</v>
      </c>
      <c r="J22" s="21"/>
      <c r="K22" s="21" t="s">
        <v>91</v>
      </c>
      <c r="L22" s="4">
        <f t="shared" si="0"/>
        <v>10847518524</v>
      </c>
    </row>
    <row r="23" spans="1:12" ht="19.5" thickBot="1">
      <c r="A23" s="2" t="s">
        <v>107</v>
      </c>
      <c r="E23" s="7">
        <f>SUM(E9:E22)</f>
        <v>6716114428</v>
      </c>
      <c r="G23" s="13"/>
      <c r="I23" s="7">
        <f>SUM(I9:I22)</f>
        <v>30777719488</v>
      </c>
      <c r="K23" s="13"/>
      <c r="L23" s="4">
        <f t="shared" si="0"/>
        <v>37493833916</v>
      </c>
    </row>
    <row r="24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E10" sqref="E10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82</v>
      </c>
      <c r="B3" s="50"/>
      <c r="C3" s="50"/>
      <c r="D3" s="50"/>
      <c r="E3" s="50"/>
    </row>
    <row r="4" spans="1:5" ht="30">
      <c r="A4" s="50" t="str">
        <f>سهام!A4</f>
        <v>برای ماه منتهی به 1399/05/31</v>
      </c>
      <c r="B4" s="50"/>
      <c r="C4" s="50"/>
      <c r="D4" s="50"/>
      <c r="E4" s="50"/>
    </row>
    <row r="5" spans="1:5" customFormat="1" ht="25.5">
      <c r="A5" s="55" t="s">
        <v>129</v>
      </c>
      <c r="B5" s="55"/>
      <c r="C5" s="55"/>
      <c r="D5" s="55"/>
      <c r="E5" s="55"/>
    </row>
    <row r="7" spans="1:5" ht="30.75" thickBot="1">
      <c r="A7" s="54" t="s">
        <v>112</v>
      </c>
      <c r="C7" s="57" t="s">
        <v>84</v>
      </c>
      <c r="E7" s="57" t="s">
        <v>287</v>
      </c>
    </row>
    <row r="8" spans="1:5" ht="30.75" thickBot="1">
      <c r="A8" s="57" t="s">
        <v>112</v>
      </c>
      <c r="C8" s="57" t="s">
        <v>52</v>
      </c>
      <c r="E8" s="57" t="s">
        <v>52</v>
      </c>
    </row>
    <row r="9" spans="1:5" ht="21">
      <c r="A9" s="3" t="s">
        <v>218</v>
      </c>
      <c r="C9" s="38">
        <v>0</v>
      </c>
      <c r="E9" s="38">
        <v>224</v>
      </c>
    </row>
    <row r="10" spans="1:5" ht="21">
      <c r="A10" s="46" t="s">
        <v>219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113</v>
      </c>
      <c r="C11" s="41">
        <v>7734689</v>
      </c>
      <c r="E11" s="41">
        <v>513728900</v>
      </c>
    </row>
    <row r="12" spans="1:5" ht="22.5" thickTop="1" thickBot="1">
      <c r="A12" s="3" t="s">
        <v>107</v>
      </c>
      <c r="C12" s="7">
        <f>SUM(C9:C11)</f>
        <v>7734689</v>
      </c>
      <c r="E12" s="7">
        <f>SUM(E9:E11)</f>
        <v>539032596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G16" sqref="G16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">
        <v>0</v>
      </c>
      <c r="B2" s="50"/>
      <c r="C2" s="50"/>
      <c r="D2" s="50"/>
      <c r="E2" s="50"/>
      <c r="F2" s="50"/>
      <c r="G2" s="50"/>
    </row>
    <row r="3" spans="1:23" ht="30">
      <c r="A3" s="50" t="s">
        <v>82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</row>
    <row r="5" spans="1:23" customFormat="1" ht="25.5">
      <c r="A5" s="55" t="s">
        <v>130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7" spans="1:23" ht="30.75" thickBot="1">
      <c r="A7" s="57" t="s">
        <v>86</v>
      </c>
      <c r="C7" s="57" t="s">
        <v>52</v>
      </c>
      <c r="E7" s="68" t="s">
        <v>105</v>
      </c>
      <c r="G7" s="68" t="s">
        <v>12</v>
      </c>
      <c r="I7" s="4"/>
    </row>
    <row r="8" spans="1:23">
      <c r="A8" s="2" t="s">
        <v>271</v>
      </c>
      <c r="C8" s="38">
        <v>-13211777291</v>
      </c>
      <c r="E8" s="47" t="s">
        <v>349</v>
      </c>
      <c r="G8" s="39" t="s">
        <v>350</v>
      </c>
      <c r="I8" s="6"/>
    </row>
    <row r="9" spans="1:23">
      <c r="A9" s="19" t="s">
        <v>272</v>
      </c>
      <c r="B9" s="19"/>
      <c r="C9" s="20">
        <v>37472622209</v>
      </c>
      <c r="D9" s="19"/>
      <c r="E9" s="49" t="s">
        <v>351</v>
      </c>
      <c r="F9" s="19"/>
      <c r="G9" s="32" t="s">
        <v>352</v>
      </c>
      <c r="I9" s="6"/>
    </row>
    <row r="10" spans="1:23" ht="19.5" thickBot="1">
      <c r="A10" s="2" t="s">
        <v>273</v>
      </c>
      <c r="C10" s="41">
        <v>6716114428</v>
      </c>
      <c r="E10" s="48" t="s">
        <v>353</v>
      </c>
      <c r="G10" s="42" t="s">
        <v>354</v>
      </c>
      <c r="I10" s="6"/>
    </row>
    <row r="11" spans="1:23" ht="20.25" thickTop="1" thickBot="1">
      <c r="A11" s="2" t="s">
        <v>107</v>
      </c>
      <c r="C11" s="7">
        <f>SUM(C8:C10)</f>
        <v>30976959346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K8" sqref="K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4" customFormat="1" ht="25.5">
      <c r="A5" s="15" t="s">
        <v>117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4" t="s">
        <v>2</v>
      </c>
      <c r="C7" s="57" t="str">
        <f>سهام!C8</f>
        <v>1399/04/31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1399/05/31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view="pageBreakPreview" zoomScale="80" zoomScaleNormal="100" zoomScaleSheetLayoutView="80" workbookViewId="0">
      <selection activeCell="AC8" sqref="AC8:AC9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6" customFormat="1" ht="25.5">
      <c r="A5" s="55" t="s">
        <v>118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1399/04/31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1399/05/31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58" t="s">
        <v>19</v>
      </c>
      <c r="B8" s="27"/>
      <c r="C8" s="58" t="s">
        <v>20</v>
      </c>
      <c r="D8" s="27"/>
      <c r="E8" s="58" t="s">
        <v>21</v>
      </c>
      <c r="F8" s="27"/>
      <c r="G8" s="58" t="s">
        <v>22</v>
      </c>
      <c r="H8" s="27"/>
      <c r="I8" s="58" t="s">
        <v>23</v>
      </c>
      <c r="J8" s="27"/>
      <c r="K8" s="58" t="s">
        <v>24</v>
      </c>
      <c r="L8" s="27"/>
      <c r="M8" s="58" t="s">
        <v>17</v>
      </c>
      <c r="O8" s="58" t="s">
        <v>6</v>
      </c>
      <c r="P8" s="27"/>
      <c r="Q8" s="58" t="s">
        <v>7</v>
      </c>
      <c r="R8" s="27"/>
      <c r="S8" s="58" t="s">
        <v>8</v>
      </c>
      <c r="U8" s="60" t="s">
        <v>9</v>
      </c>
      <c r="V8" s="60" t="s">
        <v>9</v>
      </c>
      <c r="W8" s="60" t="s">
        <v>9</v>
      </c>
      <c r="Y8" s="60" t="s">
        <v>10</v>
      </c>
      <c r="Z8" s="60" t="s">
        <v>10</v>
      </c>
      <c r="AA8" s="60" t="s">
        <v>10</v>
      </c>
      <c r="AC8" s="58" t="s">
        <v>6</v>
      </c>
      <c r="AD8" s="27"/>
      <c r="AE8" s="58" t="s">
        <v>25</v>
      </c>
      <c r="AF8" s="27"/>
      <c r="AG8" s="58" t="s">
        <v>7</v>
      </c>
      <c r="AH8" s="27"/>
      <c r="AI8" s="58" t="s">
        <v>8</v>
      </c>
      <c r="AJ8" s="27"/>
      <c r="AK8" s="58" t="s">
        <v>12</v>
      </c>
    </row>
    <row r="9" spans="1:37" s="28" customFormat="1" thickBot="1">
      <c r="A9" s="59" t="s">
        <v>19</v>
      </c>
      <c r="B9" s="29"/>
      <c r="C9" s="59" t="s">
        <v>20</v>
      </c>
      <c r="D9" s="29"/>
      <c r="E9" s="59" t="s">
        <v>21</v>
      </c>
      <c r="F9" s="29"/>
      <c r="G9" s="59" t="s">
        <v>22</v>
      </c>
      <c r="H9" s="29"/>
      <c r="I9" s="59" t="s">
        <v>23</v>
      </c>
      <c r="J9" s="29"/>
      <c r="K9" s="59" t="s">
        <v>24</v>
      </c>
      <c r="L9" s="29"/>
      <c r="M9" s="59" t="s">
        <v>17</v>
      </c>
      <c r="O9" s="59" t="s">
        <v>6</v>
      </c>
      <c r="P9" s="29"/>
      <c r="Q9" s="59" t="s">
        <v>7</v>
      </c>
      <c r="R9" s="29"/>
      <c r="S9" s="59" t="s">
        <v>8</v>
      </c>
      <c r="U9" s="59" t="s">
        <v>6</v>
      </c>
      <c r="V9" s="29"/>
      <c r="W9" s="59" t="s">
        <v>7</v>
      </c>
      <c r="Y9" s="59" t="s">
        <v>6</v>
      </c>
      <c r="Z9" s="29"/>
      <c r="AA9" s="59" t="s">
        <v>13</v>
      </c>
      <c r="AC9" s="59" t="s">
        <v>6</v>
      </c>
      <c r="AD9" s="29"/>
      <c r="AE9" s="59" t="s">
        <v>25</v>
      </c>
      <c r="AF9" s="29"/>
      <c r="AG9" s="59" t="s">
        <v>7</v>
      </c>
      <c r="AH9" s="29"/>
      <c r="AI9" s="59" t="s">
        <v>8</v>
      </c>
      <c r="AJ9" s="29"/>
      <c r="AK9" s="59" t="s">
        <v>12</v>
      </c>
    </row>
    <row r="10" spans="1:37">
      <c r="A10" s="2" t="s">
        <v>248</v>
      </c>
      <c r="C10" s="2" t="s">
        <v>26</v>
      </c>
      <c r="E10" s="2" t="s">
        <v>26</v>
      </c>
      <c r="G10" s="2" t="s">
        <v>249</v>
      </c>
      <c r="I10" s="2" t="s">
        <v>250</v>
      </c>
      <c r="K10" s="4">
        <v>0</v>
      </c>
      <c r="M10" s="4">
        <v>0</v>
      </c>
      <c r="O10" s="38">
        <v>2191</v>
      </c>
      <c r="Q10" s="38">
        <v>1725713026</v>
      </c>
      <c r="S10" s="38">
        <v>1707717335</v>
      </c>
      <c r="U10" s="38">
        <v>0</v>
      </c>
      <c r="W10" s="38">
        <v>0</v>
      </c>
      <c r="Y10" s="38">
        <v>0</v>
      </c>
      <c r="AA10" s="38">
        <v>0</v>
      </c>
      <c r="AC10" s="38">
        <v>2191</v>
      </c>
      <c r="AE10" s="20">
        <v>790122</v>
      </c>
      <c r="AG10" s="38">
        <v>1725713026</v>
      </c>
      <c r="AI10" s="38">
        <v>1730843529</v>
      </c>
      <c r="AK10" s="39" t="s">
        <v>288</v>
      </c>
    </row>
    <row r="11" spans="1:37">
      <c r="A11" s="19" t="s">
        <v>238</v>
      </c>
      <c r="B11" s="19"/>
      <c r="C11" s="19" t="s">
        <v>26</v>
      </c>
      <c r="D11" s="19"/>
      <c r="E11" s="19" t="s">
        <v>26</v>
      </c>
      <c r="F11" s="19"/>
      <c r="G11" s="19" t="s">
        <v>239</v>
      </c>
      <c r="H11" s="19"/>
      <c r="I11" s="19" t="s">
        <v>240</v>
      </c>
      <c r="J11" s="19"/>
      <c r="K11" s="20">
        <v>0</v>
      </c>
      <c r="L11" s="19"/>
      <c r="M11" s="20">
        <v>0</v>
      </c>
      <c r="N11" s="19"/>
      <c r="O11" s="20">
        <v>29243</v>
      </c>
      <c r="P11" s="19"/>
      <c r="Q11" s="20">
        <v>23178140234</v>
      </c>
      <c r="R11" s="19"/>
      <c r="S11" s="20">
        <v>22656556641</v>
      </c>
      <c r="T11" s="19"/>
      <c r="U11" s="20">
        <v>68972</v>
      </c>
      <c r="V11" s="19"/>
      <c r="W11" s="20">
        <v>54497734158</v>
      </c>
      <c r="X11" s="19"/>
      <c r="Y11" s="20">
        <v>19002</v>
      </c>
      <c r="Z11" s="19"/>
      <c r="AA11" s="20">
        <v>14821539257</v>
      </c>
      <c r="AB11" s="19"/>
      <c r="AC11" s="20">
        <v>79213</v>
      </c>
      <c r="AD11" s="19"/>
      <c r="AE11" s="20">
        <v>787334</v>
      </c>
      <c r="AF11" s="19"/>
      <c r="AG11" s="20">
        <v>62647650950</v>
      </c>
      <c r="AH11" s="19"/>
      <c r="AI11" s="20">
        <v>62355784107</v>
      </c>
      <c r="AJ11" s="19"/>
      <c r="AK11" s="32" t="s">
        <v>289</v>
      </c>
    </row>
    <row r="12" spans="1:37">
      <c r="A12" s="19" t="s">
        <v>244</v>
      </c>
      <c r="B12" s="19"/>
      <c r="C12" s="19" t="s">
        <v>26</v>
      </c>
      <c r="D12" s="19"/>
      <c r="E12" s="19" t="s">
        <v>26</v>
      </c>
      <c r="F12" s="19"/>
      <c r="G12" s="19" t="s">
        <v>245</v>
      </c>
      <c r="H12" s="19"/>
      <c r="I12" s="19" t="s">
        <v>246</v>
      </c>
      <c r="J12" s="19"/>
      <c r="K12" s="20">
        <v>0</v>
      </c>
      <c r="L12" s="19"/>
      <c r="M12" s="20">
        <v>0</v>
      </c>
      <c r="N12" s="19"/>
      <c r="O12" s="20">
        <v>10407</v>
      </c>
      <c r="P12" s="19"/>
      <c r="Q12" s="20">
        <v>8074237074</v>
      </c>
      <c r="R12" s="19"/>
      <c r="S12" s="20">
        <v>8028689806</v>
      </c>
      <c r="T12" s="19"/>
      <c r="U12" s="20">
        <v>0</v>
      </c>
      <c r="V12" s="19"/>
      <c r="W12" s="20">
        <v>0</v>
      </c>
      <c r="X12" s="19"/>
      <c r="Y12" s="20">
        <v>10407</v>
      </c>
      <c r="Z12" s="19"/>
      <c r="AA12" s="20">
        <v>8012978086</v>
      </c>
      <c r="AB12" s="19"/>
      <c r="AC12" s="20">
        <v>0</v>
      </c>
      <c r="AD12" s="19"/>
      <c r="AE12" s="20">
        <v>0</v>
      </c>
      <c r="AF12" s="19"/>
      <c r="AG12" s="20">
        <v>0</v>
      </c>
      <c r="AH12" s="19"/>
      <c r="AI12" s="20">
        <v>0</v>
      </c>
      <c r="AJ12" s="19"/>
      <c r="AK12" s="32" t="s">
        <v>220</v>
      </c>
    </row>
    <row r="13" spans="1:37">
      <c r="A13" s="19" t="s">
        <v>232</v>
      </c>
      <c r="B13" s="19"/>
      <c r="C13" s="19" t="s">
        <v>26</v>
      </c>
      <c r="D13" s="19"/>
      <c r="E13" s="19" t="s">
        <v>26</v>
      </c>
      <c r="F13" s="19"/>
      <c r="G13" s="19" t="s">
        <v>233</v>
      </c>
      <c r="H13" s="19"/>
      <c r="I13" s="19" t="s">
        <v>234</v>
      </c>
      <c r="J13" s="19"/>
      <c r="K13" s="20">
        <v>0</v>
      </c>
      <c r="L13" s="19"/>
      <c r="M13" s="20">
        <v>0</v>
      </c>
      <c r="N13" s="19"/>
      <c r="O13" s="20">
        <v>9829</v>
      </c>
      <c r="P13" s="19"/>
      <c r="Q13" s="20">
        <v>7982738584</v>
      </c>
      <c r="R13" s="19"/>
      <c r="S13" s="20">
        <v>7743799036</v>
      </c>
      <c r="T13" s="19"/>
      <c r="U13" s="20">
        <v>0</v>
      </c>
      <c r="V13" s="19"/>
      <c r="W13" s="20">
        <v>0</v>
      </c>
      <c r="X13" s="19"/>
      <c r="Y13" s="20">
        <v>9445</v>
      </c>
      <c r="Z13" s="19"/>
      <c r="AA13" s="20">
        <v>7727659997</v>
      </c>
      <c r="AB13" s="19"/>
      <c r="AC13" s="20">
        <v>384</v>
      </c>
      <c r="AD13" s="19"/>
      <c r="AE13" s="20">
        <v>816641</v>
      </c>
      <c r="AF13" s="19"/>
      <c r="AG13" s="20">
        <v>311870141</v>
      </c>
      <c r="AH13" s="19"/>
      <c r="AI13" s="20">
        <v>313533305</v>
      </c>
      <c r="AJ13" s="19"/>
      <c r="AK13" s="32" t="s">
        <v>257</v>
      </c>
    </row>
    <row r="14" spans="1:37">
      <c r="A14" s="19" t="s">
        <v>241</v>
      </c>
      <c r="B14" s="19"/>
      <c r="C14" s="19" t="s">
        <v>26</v>
      </c>
      <c r="D14" s="19"/>
      <c r="E14" s="19" t="s">
        <v>26</v>
      </c>
      <c r="F14" s="19"/>
      <c r="G14" s="19" t="s">
        <v>242</v>
      </c>
      <c r="H14" s="19"/>
      <c r="I14" s="19" t="s">
        <v>243</v>
      </c>
      <c r="J14" s="19"/>
      <c r="K14" s="20">
        <v>0</v>
      </c>
      <c r="L14" s="19"/>
      <c r="M14" s="20">
        <v>0</v>
      </c>
      <c r="N14" s="19"/>
      <c r="O14" s="20">
        <v>2539</v>
      </c>
      <c r="P14" s="19"/>
      <c r="Q14" s="20">
        <v>2136193905</v>
      </c>
      <c r="R14" s="19"/>
      <c r="S14" s="20">
        <v>2119464962</v>
      </c>
      <c r="T14" s="19"/>
      <c r="U14" s="20">
        <v>0</v>
      </c>
      <c r="V14" s="19"/>
      <c r="W14" s="20">
        <v>0</v>
      </c>
      <c r="X14" s="19"/>
      <c r="Y14" s="20">
        <v>2539</v>
      </c>
      <c r="Z14" s="19"/>
      <c r="AA14" s="20">
        <v>2132378517</v>
      </c>
      <c r="AB14" s="19"/>
      <c r="AC14" s="20">
        <v>0</v>
      </c>
      <c r="AD14" s="19"/>
      <c r="AE14" s="20">
        <v>0</v>
      </c>
      <c r="AF14" s="19"/>
      <c r="AG14" s="20">
        <v>0</v>
      </c>
      <c r="AH14" s="19"/>
      <c r="AI14" s="20">
        <v>0</v>
      </c>
      <c r="AJ14" s="19"/>
      <c r="AK14" s="32" t="s">
        <v>220</v>
      </c>
    </row>
    <row r="15" spans="1:37">
      <c r="A15" s="19" t="s">
        <v>226</v>
      </c>
      <c r="B15" s="19"/>
      <c r="C15" s="19" t="s">
        <v>26</v>
      </c>
      <c r="D15" s="19"/>
      <c r="E15" s="19" t="s">
        <v>26</v>
      </c>
      <c r="F15" s="19"/>
      <c r="G15" s="19" t="s">
        <v>227</v>
      </c>
      <c r="H15" s="19"/>
      <c r="I15" s="19" t="s">
        <v>228</v>
      </c>
      <c r="J15" s="19"/>
      <c r="K15" s="20">
        <v>0</v>
      </c>
      <c r="L15" s="19"/>
      <c r="M15" s="20">
        <v>0</v>
      </c>
      <c r="N15" s="19"/>
      <c r="O15" s="20">
        <v>2690</v>
      </c>
      <c r="P15" s="19"/>
      <c r="Q15" s="20">
        <v>2166006051</v>
      </c>
      <c r="R15" s="19"/>
      <c r="S15" s="20">
        <v>2152085993</v>
      </c>
      <c r="T15" s="19"/>
      <c r="U15" s="20">
        <v>0</v>
      </c>
      <c r="V15" s="19"/>
      <c r="W15" s="20">
        <v>0</v>
      </c>
      <c r="X15" s="19"/>
      <c r="Y15" s="20">
        <v>2690</v>
      </c>
      <c r="Z15" s="19"/>
      <c r="AA15" s="20">
        <v>2181739854</v>
      </c>
      <c r="AB15" s="19"/>
      <c r="AC15" s="20">
        <v>0</v>
      </c>
      <c r="AD15" s="19"/>
      <c r="AE15" s="20">
        <v>0</v>
      </c>
      <c r="AF15" s="19"/>
      <c r="AG15" s="20">
        <v>0</v>
      </c>
      <c r="AH15" s="19"/>
      <c r="AI15" s="20">
        <v>0</v>
      </c>
      <c r="AJ15" s="19"/>
      <c r="AK15" s="32" t="s">
        <v>220</v>
      </c>
    </row>
    <row r="16" spans="1:37">
      <c r="A16" s="19" t="s">
        <v>229</v>
      </c>
      <c r="B16" s="19"/>
      <c r="C16" s="19" t="s">
        <v>26</v>
      </c>
      <c r="D16" s="19"/>
      <c r="E16" s="19" t="s">
        <v>26</v>
      </c>
      <c r="F16" s="19"/>
      <c r="G16" s="19" t="s">
        <v>230</v>
      </c>
      <c r="H16" s="19"/>
      <c r="I16" s="19" t="s">
        <v>231</v>
      </c>
      <c r="J16" s="19"/>
      <c r="K16" s="20">
        <v>0</v>
      </c>
      <c r="L16" s="19"/>
      <c r="M16" s="20">
        <v>0</v>
      </c>
      <c r="N16" s="19"/>
      <c r="O16" s="20">
        <v>40877</v>
      </c>
      <c r="P16" s="19"/>
      <c r="Q16" s="20">
        <v>33037788991</v>
      </c>
      <c r="R16" s="19"/>
      <c r="S16" s="20">
        <v>32629709315</v>
      </c>
      <c r="T16" s="19"/>
      <c r="U16" s="20">
        <v>10917</v>
      </c>
      <c r="V16" s="19"/>
      <c r="W16" s="20">
        <v>8784037126</v>
      </c>
      <c r="X16" s="19"/>
      <c r="Y16" s="20">
        <v>0</v>
      </c>
      <c r="Z16" s="19"/>
      <c r="AA16" s="20">
        <v>0</v>
      </c>
      <c r="AB16" s="19"/>
      <c r="AC16" s="20">
        <v>51794</v>
      </c>
      <c r="AD16" s="19"/>
      <c r="AE16" s="20">
        <v>807868</v>
      </c>
      <c r="AF16" s="19"/>
      <c r="AG16" s="20">
        <v>41821826117</v>
      </c>
      <c r="AH16" s="19"/>
      <c r="AI16" s="20">
        <v>41835131199</v>
      </c>
      <c r="AJ16" s="19"/>
      <c r="AK16" s="32" t="s">
        <v>290</v>
      </c>
    </row>
    <row r="17" spans="1:37">
      <c r="A17" s="19" t="s">
        <v>235</v>
      </c>
      <c r="B17" s="19"/>
      <c r="C17" s="19" t="s">
        <v>26</v>
      </c>
      <c r="D17" s="19"/>
      <c r="E17" s="19" t="s">
        <v>26</v>
      </c>
      <c r="F17" s="19"/>
      <c r="G17" s="19" t="s">
        <v>236</v>
      </c>
      <c r="H17" s="19"/>
      <c r="I17" s="19" t="s">
        <v>237</v>
      </c>
      <c r="J17" s="19"/>
      <c r="K17" s="20">
        <v>0</v>
      </c>
      <c r="L17" s="19"/>
      <c r="M17" s="20">
        <v>0</v>
      </c>
      <c r="N17" s="19"/>
      <c r="O17" s="20">
        <v>61708</v>
      </c>
      <c r="P17" s="19"/>
      <c r="Q17" s="20">
        <v>49430290911</v>
      </c>
      <c r="R17" s="19"/>
      <c r="S17" s="20">
        <v>48310950956</v>
      </c>
      <c r="T17" s="19"/>
      <c r="U17" s="20">
        <v>23309</v>
      </c>
      <c r="V17" s="19"/>
      <c r="W17" s="20">
        <v>18425533682</v>
      </c>
      <c r="X17" s="19"/>
      <c r="Y17" s="20">
        <v>2537</v>
      </c>
      <c r="Z17" s="19"/>
      <c r="AA17" s="20">
        <v>2001330195</v>
      </c>
      <c r="AB17" s="19"/>
      <c r="AC17" s="20">
        <v>82480</v>
      </c>
      <c r="AD17" s="19"/>
      <c r="AE17" s="20">
        <v>793579</v>
      </c>
      <c r="AF17" s="19"/>
      <c r="AG17" s="20">
        <v>65829233823</v>
      </c>
      <c r="AH17" s="19"/>
      <c r="AI17" s="20">
        <v>65442532310</v>
      </c>
      <c r="AJ17" s="19"/>
      <c r="AK17" s="32" t="s">
        <v>291</v>
      </c>
    </row>
    <row r="18" spans="1:37">
      <c r="A18" s="19" t="s">
        <v>151</v>
      </c>
      <c r="B18" s="19"/>
      <c r="C18" s="19" t="s">
        <v>26</v>
      </c>
      <c r="D18" s="19"/>
      <c r="E18" s="19" t="s">
        <v>26</v>
      </c>
      <c r="F18" s="19"/>
      <c r="G18" s="19" t="s">
        <v>152</v>
      </c>
      <c r="H18" s="19"/>
      <c r="I18" s="19" t="s">
        <v>153</v>
      </c>
      <c r="J18" s="19"/>
      <c r="K18" s="20">
        <v>16</v>
      </c>
      <c r="L18" s="19"/>
      <c r="M18" s="20">
        <v>16</v>
      </c>
      <c r="N18" s="19"/>
      <c r="O18" s="20">
        <v>926</v>
      </c>
      <c r="P18" s="19"/>
      <c r="Q18" s="20">
        <v>762562253</v>
      </c>
      <c r="R18" s="19"/>
      <c r="S18" s="20">
        <v>888798876</v>
      </c>
      <c r="T18" s="19"/>
      <c r="U18" s="20">
        <v>0</v>
      </c>
      <c r="V18" s="19"/>
      <c r="W18" s="20">
        <v>0</v>
      </c>
      <c r="X18" s="19"/>
      <c r="Y18" s="20">
        <v>0</v>
      </c>
      <c r="Z18" s="19"/>
      <c r="AA18" s="20">
        <v>0</v>
      </c>
      <c r="AB18" s="19"/>
      <c r="AC18" s="20">
        <v>926</v>
      </c>
      <c r="AD18" s="19"/>
      <c r="AE18" s="20">
        <v>987000</v>
      </c>
      <c r="AF18" s="19"/>
      <c r="AG18" s="20">
        <v>762562253</v>
      </c>
      <c r="AH18" s="19"/>
      <c r="AI18" s="20">
        <v>913796344</v>
      </c>
      <c r="AJ18" s="19"/>
      <c r="AK18" s="32" t="s">
        <v>260</v>
      </c>
    </row>
    <row r="19" spans="1:37">
      <c r="A19" s="19" t="s">
        <v>154</v>
      </c>
      <c r="B19" s="19"/>
      <c r="C19" s="19" t="s">
        <v>26</v>
      </c>
      <c r="D19" s="19"/>
      <c r="E19" s="19" t="s">
        <v>26</v>
      </c>
      <c r="F19" s="19"/>
      <c r="G19" s="19" t="s">
        <v>155</v>
      </c>
      <c r="H19" s="19"/>
      <c r="I19" s="19" t="s">
        <v>156</v>
      </c>
      <c r="J19" s="19"/>
      <c r="K19" s="20">
        <v>18</v>
      </c>
      <c r="L19" s="19"/>
      <c r="M19" s="20">
        <v>18</v>
      </c>
      <c r="N19" s="19"/>
      <c r="O19" s="20">
        <v>3815</v>
      </c>
      <c r="P19" s="19"/>
      <c r="Q19" s="20">
        <v>3683197823</v>
      </c>
      <c r="R19" s="19"/>
      <c r="S19" s="20">
        <v>3827113164</v>
      </c>
      <c r="T19" s="19"/>
      <c r="U19" s="20">
        <v>0</v>
      </c>
      <c r="V19" s="19"/>
      <c r="W19" s="20">
        <v>0</v>
      </c>
      <c r="X19" s="19"/>
      <c r="Y19" s="20">
        <v>0</v>
      </c>
      <c r="Z19" s="19"/>
      <c r="AA19" s="20">
        <v>0</v>
      </c>
      <c r="AB19" s="19"/>
      <c r="AC19" s="20">
        <v>3815</v>
      </c>
      <c r="AD19" s="19"/>
      <c r="AE19" s="20">
        <v>995925</v>
      </c>
      <c r="AF19" s="19"/>
      <c r="AG19" s="20">
        <v>3683197823</v>
      </c>
      <c r="AH19" s="19"/>
      <c r="AI19" s="20">
        <v>3798765223</v>
      </c>
      <c r="AJ19" s="19"/>
      <c r="AK19" s="32" t="s">
        <v>292</v>
      </c>
    </row>
    <row r="20" spans="1:37">
      <c r="A20" s="19" t="s">
        <v>175</v>
      </c>
      <c r="B20" s="19"/>
      <c r="C20" s="19" t="s">
        <v>26</v>
      </c>
      <c r="D20" s="19"/>
      <c r="E20" s="19" t="s">
        <v>26</v>
      </c>
      <c r="F20" s="19"/>
      <c r="G20" s="19" t="s">
        <v>176</v>
      </c>
      <c r="H20" s="19"/>
      <c r="I20" s="19" t="s">
        <v>177</v>
      </c>
      <c r="J20" s="19"/>
      <c r="K20" s="20">
        <v>18</v>
      </c>
      <c r="L20" s="19"/>
      <c r="M20" s="20">
        <v>18</v>
      </c>
      <c r="N20" s="19"/>
      <c r="O20" s="20">
        <v>168000</v>
      </c>
      <c r="P20" s="19"/>
      <c r="Q20" s="20">
        <v>168000000000</v>
      </c>
      <c r="R20" s="19"/>
      <c r="S20" s="20">
        <v>139154373697</v>
      </c>
      <c r="T20" s="19"/>
      <c r="U20" s="20">
        <v>0</v>
      </c>
      <c r="V20" s="19"/>
      <c r="W20" s="20">
        <v>0</v>
      </c>
      <c r="X20" s="19"/>
      <c r="Y20" s="20">
        <v>3000</v>
      </c>
      <c r="Z20" s="19"/>
      <c r="AA20" s="20">
        <v>2779471536</v>
      </c>
      <c r="AB20" s="19"/>
      <c r="AC20" s="20">
        <v>165000</v>
      </c>
      <c r="AD20" s="19"/>
      <c r="AE20" s="20">
        <v>978211</v>
      </c>
      <c r="AF20" s="19"/>
      <c r="AG20" s="20">
        <v>165000000000</v>
      </c>
      <c r="AH20" s="19"/>
      <c r="AI20" s="20">
        <v>161375560377</v>
      </c>
      <c r="AJ20" s="19"/>
      <c r="AK20" s="32" t="s">
        <v>293</v>
      </c>
    </row>
    <row r="21" spans="1:37">
      <c r="A21" s="19" t="s">
        <v>157</v>
      </c>
      <c r="B21" s="19"/>
      <c r="C21" s="19" t="s">
        <v>26</v>
      </c>
      <c r="D21" s="19"/>
      <c r="E21" s="19" t="s">
        <v>26</v>
      </c>
      <c r="F21" s="19"/>
      <c r="G21" s="19" t="s">
        <v>158</v>
      </c>
      <c r="H21" s="19"/>
      <c r="I21" s="19" t="s">
        <v>159</v>
      </c>
      <c r="J21" s="19"/>
      <c r="K21" s="20">
        <v>17</v>
      </c>
      <c r="L21" s="19"/>
      <c r="M21" s="20">
        <v>17</v>
      </c>
      <c r="N21" s="19"/>
      <c r="O21" s="20">
        <v>119900</v>
      </c>
      <c r="P21" s="19"/>
      <c r="Q21" s="20">
        <v>112386318623</v>
      </c>
      <c r="R21" s="19"/>
      <c r="S21" s="20">
        <v>111966302428</v>
      </c>
      <c r="T21" s="19"/>
      <c r="U21" s="20">
        <v>0</v>
      </c>
      <c r="V21" s="19"/>
      <c r="W21" s="20">
        <v>0</v>
      </c>
      <c r="X21" s="19"/>
      <c r="Y21" s="20">
        <v>0</v>
      </c>
      <c r="Z21" s="19"/>
      <c r="AA21" s="20">
        <v>0</v>
      </c>
      <c r="AB21" s="19"/>
      <c r="AC21" s="20">
        <v>119900</v>
      </c>
      <c r="AD21" s="19"/>
      <c r="AE21" s="20">
        <v>981000</v>
      </c>
      <c r="AF21" s="19"/>
      <c r="AG21" s="20">
        <v>112386318623</v>
      </c>
      <c r="AH21" s="19"/>
      <c r="AI21" s="20">
        <v>117600581030</v>
      </c>
      <c r="AJ21" s="19"/>
      <c r="AK21" s="32" t="s">
        <v>294</v>
      </c>
    </row>
    <row r="22" spans="1:37">
      <c r="A22" s="19" t="s">
        <v>28</v>
      </c>
      <c r="B22" s="19"/>
      <c r="C22" s="19" t="s">
        <v>26</v>
      </c>
      <c r="D22" s="19"/>
      <c r="E22" s="19" t="s">
        <v>26</v>
      </c>
      <c r="F22" s="19"/>
      <c r="G22" s="19" t="s">
        <v>29</v>
      </c>
      <c r="H22" s="19"/>
      <c r="I22" s="19" t="s">
        <v>30</v>
      </c>
      <c r="J22" s="19"/>
      <c r="K22" s="19">
        <v>15</v>
      </c>
      <c r="L22" s="19"/>
      <c r="M22" s="19">
        <v>15</v>
      </c>
      <c r="N22" s="19"/>
      <c r="O22" s="19">
        <v>37215</v>
      </c>
      <c r="P22" s="19"/>
      <c r="Q22" s="19">
        <v>29689674424</v>
      </c>
      <c r="R22" s="19"/>
      <c r="S22" s="19">
        <v>37059421762</v>
      </c>
      <c r="T22" s="19"/>
      <c r="U22" s="19">
        <v>0</v>
      </c>
      <c r="V22" s="19"/>
      <c r="W22" s="19">
        <v>0</v>
      </c>
      <c r="X22" s="19"/>
      <c r="Y22" s="19">
        <v>20000</v>
      </c>
      <c r="Z22" s="19"/>
      <c r="AA22" s="19">
        <v>19864408925</v>
      </c>
      <c r="AB22" s="19"/>
      <c r="AC22" s="19">
        <v>17215</v>
      </c>
      <c r="AD22" s="19"/>
      <c r="AE22" s="19">
        <v>992997</v>
      </c>
      <c r="AF22" s="19"/>
      <c r="AG22" s="19">
        <v>13733917646</v>
      </c>
      <c r="AH22" s="19"/>
      <c r="AI22" s="19">
        <v>17091344987</v>
      </c>
      <c r="AJ22" s="19"/>
      <c r="AK22" s="19" t="s">
        <v>295</v>
      </c>
    </row>
    <row r="23" spans="1:37">
      <c r="A23" s="19" t="s">
        <v>31</v>
      </c>
      <c r="B23" s="19"/>
      <c r="C23" s="19" t="s">
        <v>26</v>
      </c>
      <c r="D23" s="19"/>
      <c r="E23" s="19" t="s">
        <v>26</v>
      </c>
      <c r="F23" s="19"/>
      <c r="G23" s="19" t="s">
        <v>32</v>
      </c>
      <c r="H23" s="19"/>
      <c r="I23" s="19" t="s">
        <v>33</v>
      </c>
      <c r="J23" s="19"/>
      <c r="K23" s="19">
        <v>18</v>
      </c>
      <c r="L23" s="19"/>
      <c r="M23" s="19">
        <v>18</v>
      </c>
      <c r="N23" s="19"/>
      <c r="O23" s="19">
        <v>3216</v>
      </c>
      <c r="P23" s="19"/>
      <c r="Q23" s="19">
        <v>2860452910</v>
      </c>
      <c r="R23" s="19"/>
      <c r="S23" s="19">
        <v>3311879613</v>
      </c>
      <c r="T23" s="19"/>
      <c r="U23" s="19">
        <v>0</v>
      </c>
      <c r="V23" s="19"/>
      <c r="W23" s="19">
        <v>0</v>
      </c>
      <c r="X23" s="19"/>
      <c r="Y23" s="19">
        <v>0</v>
      </c>
      <c r="Z23" s="19"/>
      <c r="AA23" s="19">
        <v>0</v>
      </c>
      <c r="AB23" s="19"/>
      <c r="AC23" s="19">
        <v>3216</v>
      </c>
      <c r="AD23" s="19"/>
      <c r="AE23" s="19">
        <v>1029990</v>
      </c>
      <c r="AF23" s="19"/>
      <c r="AG23" s="19">
        <v>2860452910</v>
      </c>
      <c r="AH23" s="19"/>
      <c r="AI23" s="19">
        <v>3311847458</v>
      </c>
      <c r="AJ23" s="19"/>
      <c r="AK23" s="19" t="s">
        <v>296</v>
      </c>
    </row>
    <row r="24" spans="1:37">
      <c r="A24" s="19" t="s">
        <v>297</v>
      </c>
      <c r="B24" s="19"/>
      <c r="C24" s="19" t="s">
        <v>26</v>
      </c>
      <c r="D24" s="19"/>
      <c r="E24" s="19" t="s">
        <v>26</v>
      </c>
      <c r="F24" s="19"/>
      <c r="G24" s="19" t="s">
        <v>298</v>
      </c>
      <c r="H24" s="19"/>
      <c r="I24" s="19" t="s">
        <v>299</v>
      </c>
      <c r="J24" s="19"/>
      <c r="K24" s="19">
        <v>0</v>
      </c>
      <c r="L24" s="19"/>
      <c r="M24" s="19">
        <v>0</v>
      </c>
      <c r="N24" s="19"/>
      <c r="O24" s="19">
        <v>0</v>
      </c>
      <c r="P24" s="19"/>
      <c r="Q24" s="19">
        <v>0</v>
      </c>
      <c r="R24" s="19"/>
      <c r="S24" s="19">
        <v>0</v>
      </c>
      <c r="T24" s="19"/>
      <c r="U24" s="19">
        <v>6227</v>
      </c>
      <c r="V24" s="19"/>
      <c r="W24" s="19">
        <v>4334448174</v>
      </c>
      <c r="X24" s="19"/>
      <c r="Y24" s="19">
        <v>6227</v>
      </c>
      <c r="Z24" s="19"/>
      <c r="AA24" s="19">
        <v>4339432339</v>
      </c>
      <c r="AB24" s="19"/>
      <c r="AC24" s="19">
        <v>0</v>
      </c>
      <c r="AD24" s="19"/>
      <c r="AE24" s="19">
        <v>0</v>
      </c>
      <c r="AF24" s="19"/>
      <c r="AG24" s="19">
        <v>0</v>
      </c>
      <c r="AH24" s="19"/>
      <c r="AI24" s="19">
        <v>0</v>
      </c>
      <c r="AJ24" s="19"/>
      <c r="AK24" s="19" t="s">
        <v>220</v>
      </c>
    </row>
    <row r="25" spans="1:37">
      <c r="A25" s="19" t="s">
        <v>34</v>
      </c>
      <c r="B25" s="19"/>
      <c r="C25" s="19" t="s">
        <v>35</v>
      </c>
      <c r="D25" s="19"/>
      <c r="E25" s="19" t="s">
        <v>35</v>
      </c>
      <c r="F25" s="19"/>
      <c r="G25" s="19" t="s">
        <v>36</v>
      </c>
      <c r="H25" s="19"/>
      <c r="I25" s="19" t="s">
        <v>37</v>
      </c>
      <c r="J25" s="19"/>
      <c r="K25" s="19">
        <v>16</v>
      </c>
      <c r="L25" s="19"/>
      <c r="M25" s="19">
        <v>16</v>
      </c>
      <c r="N25" s="19"/>
      <c r="O25" s="19">
        <v>17111</v>
      </c>
      <c r="P25" s="19"/>
      <c r="Q25" s="19">
        <v>12328851942</v>
      </c>
      <c r="R25" s="19"/>
      <c r="S25" s="19">
        <v>9711396535</v>
      </c>
      <c r="T25" s="19"/>
      <c r="U25" s="19">
        <v>0</v>
      </c>
      <c r="V25" s="19"/>
      <c r="W25" s="19">
        <v>0</v>
      </c>
      <c r="X25" s="19"/>
      <c r="Y25" s="19">
        <v>0</v>
      </c>
      <c r="Z25" s="19"/>
      <c r="AA25" s="19">
        <v>0</v>
      </c>
      <c r="AB25" s="19"/>
      <c r="AC25" s="19">
        <v>17111</v>
      </c>
      <c r="AD25" s="19"/>
      <c r="AE25" s="19">
        <v>1000000</v>
      </c>
      <c r="AF25" s="19"/>
      <c r="AG25" s="19">
        <v>12328851942</v>
      </c>
      <c r="AH25" s="19"/>
      <c r="AI25" s="19">
        <v>9711396535</v>
      </c>
      <c r="AJ25" s="19"/>
      <c r="AK25" s="19" t="s">
        <v>300</v>
      </c>
    </row>
    <row r="26" spans="1:37" ht="19.5" thickBot="1">
      <c r="A26" s="2" t="s">
        <v>107</v>
      </c>
      <c r="K26" s="4"/>
      <c r="M26" s="4"/>
      <c r="O26" s="7">
        <f>SUM(O10:O25)</f>
        <v>509667</v>
      </c>
      <c r="Q26" s="7">
        <f>SUM(Q10:Q25)</f>
        <v>457442166751</v>
      </c>
      <c r="S26" s="7">
        <f>SUM(S10:S25)</f>
        <v>431268260119</v>
      </c>
      <c r="U26" s="7">
        <f>SUM(U10:U25)</f>
        <v>109425</v>
      </c>
      <c r="W26" s="7">
        <f>SUM(W10:W25)</f>
        <v>86041753140</v>
      </c>
      <c r="Y26" s="7">
        <f>SUM(Y10:Y25)</f>
        <v>75847</v>
      </c>
      <c r="AA26" s="7">
        <f>SUM(AA10:AA25)</f>
        <v>63860938706</v>
      </c>
      <c r="AC26" s="7">
        <f>SUM(AC10:AC25)</f>
        <v>543245</v>
      </c>
      <c r="AE26" s="20" t="s">
        <v>114</v>
      </c>
      <c r="AG26" s="7">
        <f>SUM(AG10:AG25)</f>
        <v>483091595254</v>
      </c>
      <c r="AI26" s="7">
        <f>SUM(AI10:AI25)</f>
        <v>485481116404</v>
      </c>
      <c r="AK26" s="8">
        <f>SUM(AK10:AK25)</f>
        <v>0</v>
      </c>
    </row>
    <row r="27" spans="1:37" ht="19.5" thickTop="1">
      <c r="K27" s="4"/>
      <c r="M27" s="4"/>
      <c r="O27" s="20"/>
      <c r="Q27" s="20"/>
      <c r="S27" s="20"/>
      <c r="U27" s="20"/>
      <c r="W27" s="20"/>
      <c r="Y27" s="20"/>
      <c r="AA27" s="20"/>
      <c r="AC27" s="20"/>
      <c r="AE27" s="20"/>
      <c r="AG27" s="20"/>
      <c r="AI27" s="20"/>
      <c r="AK27" s="32"/>
    </row>
    <row r="28" spans="1:37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2"/>
    </row>
    <row r="29" spans="1:37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2"/>
    </row>
    <row r="30" spans="1:37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2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4" customFormat="1" ht="25.5" customHeight="1">
      <c r="A5" s="61" t="s">
        <v>119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120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4" t="s">
        <v>2</v>
      </c>
      <c r="C8" s="57" t="str">
        <f>سهام!Q8</f>
        <v>1399/05/31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38</v>
      </c>
      <c r="F9" s="12"/>
      <c r="G9" s="56" t="s">
        <v>39</v>
      </c>
      <c r="H9" s="12"/>
      <c r="I9" s="56" t="s">
        <v>40</v>
      </c>
      <c r="J9" s="12"/>
      <c r="K9" s="56" t="s">
        <v>41</v>
      </c>
      <c r="L9" s="12"/>
      <c r="M9" s="56" t="s">
        <v>42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4" customFormat="1" ht="25.5">
      <c r="A5" s="55" t="s">
        <v>121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7" spans="1:31" ht="30.75" thickBot="1">
      <c r="A7" s="57" t="s">
        <v>43</v>
      </c>
      <c r="B7" s="57" t="s">
        <v>43</v>
      </c>
      <c r="C7" s="57" t="s">
        <v>43</v>
      </c>
      <c r="D7" s="57" t="s">
        <v>43</v>
      </c>
      <c r="E7" s="57" t="s">
        <v>43</v>
      </c>
      <c r="F7" s="57" t="s">
        <v>43</v>
      </c>
      <c r="G7" s="57" t="s">
        <v>43</v>
      </c>
      <c r="H7" s="57" t="s">
        <v>43</v>
      </c>
      <c r="I7" s="57" t="s">
        <v>43</v>
      </c>
      <c r="K7" s="57" t="str">
        <f>سهام!C8</f>
        <v>1399/04/31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1399/05/31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44</v>
      </c>
      <c r="B8" s="10"/>
      <c r="C8" s="62" t="s">
        <v>23</v>
      </c>
      <c r="D8" s="10"/>
      <c r="E8" s="62" t="s">
        <v>24</v>
      </c>
      <c r="F8" s="10"/>
      <c r="G8" s="62" t="s">
        <v>45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46</v>
      </c>
    </row>
    <row r="9" spans="1:31" ht="30.75" thickBot="1">
      <c r="A9" s="57" t="s">
        <v>44</v>
      </c>
      <c r="B9" s="11"/>
      <c r="C9" s="57" t="s">
        <v>23</v>
      </c>
      <c r="D9" s="11"/>
      <c r="E9" s="57" t="s">
        <v>24</v>
      </c>
      <c r="F9" s="11"/>
      <c r="G9" s="57" t="s">
        <v>45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46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topLeftCell="A4" zoomScaleNormal="100" zoomScaleSheetLayoutView="100" workbookViewId="0">
      <selection activeCell="S16" sqref="S16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4" customFormat="1" ht="25.5">
      <c r="A5" s="55" t="s">
        <v>122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7" spans="1:21" ht="30.75" thickBot="1">
      <c r="A7" s="54" t="s">
        <v>47</v>
      </c>
      <c r="C7" s="57" t="s">
        <v>48</v>
      </c>
      <c r="D7" s="57" t="s">
        <v>48</v>
      </c>
      <c r="E7" s="57" t="s">
        <v>48</v>
      </c>
      <c r="F7" s="57" t="s">
        <v>48</v>
      </c>
      <c r="G7" s="57" t="s">
        <v>48</v>
      </c>
      <c r="H7" s="57" t="s">
        <v>48</v>
      </c>
      <c r="I7" s="57" t="s">
        <v>48</v>
      </c>
      <c r="K7" s="57" t="str">
        <f>سهام!C8</f>
        <v>1399/04/31</v>
      </c>
      <c r="M7" s="57" t="s">
        <v>4</v>
      </c>
      <c r="N7" s="57" t="s">
        <v>4</v>
      </c>
      <c r="O7" s="57" t="s">
        <v>4</v>
      </c>
      <c r="Q7" s="57" t="str">
        <f>سهام!Q8</f>
        <v>1399/05/31</v>
      </c>
      <c r="R7" s="57" t="s">
        <v>5</v>
      </c>
      <c r="S7" s="57" t="s">
        <v>5</v>
      </c>
    </row>
    <row r="8" spans="1:21" ht="30.75" thickBot="1">
      <c r="A8" s="57" t="s">
        <v>47</v>
      </c>
      <c r="C8" s="56" t="s">
        <v>49</v>
      </c>
      <c r="D8" s="12"/>
      <c r="E8" s="56" t="s">
        <v>50</v>
      </c>
      <c r="F8" s="12"/>
      <c r="G8" s="56" t="s">
        <v>51</v>
      </c>
      <c r="H8" s="12"/>
      <c r="I8" s="56" t="s">
        <v>24</v>
      </c>
      <c r="K8" s="56" t="s">
        <v>52</v>
      </c>
      <c r="M8" s="56" t="s">
        <v>53</v>
      </c>
      <c r="N8" s="12"/>
      <c r="O8" s="56" t="s">
        <v>54</v>
      </c>
      <c r="Q8" s="56" t="s">
        <v>52</v>
      </c>
      <c r="R8" s="12"/>
      <c r="S8" s="56" t="s">
        <v>46</v>
      </c>
    </row>
    <row r="9" spans="1:21">
      <c r="A9" s="2" t="s">
        <v>56</v>
      </c>
      <c r="C9" s="2" t="s">
        <v>133</v>
      </c>
      <c r="E9" s="2" t="s">
        <v>57</v>
      </c>
      <c r="G9" s="2" t="s">
        <v>58</v>
      </c>
      <c r="I9" s="2">
        <v>0</v>
      </c>
      <c r="K9" s="38">
        <v>10091003</v>
      </c>
      <c r="M9" s="38">
        <v>0</v>
      </c>
      <c r="O9" s="38">
        <v>0</v>
      </c>
      <c r="Q9" s="38">
        <v>10091003</v>
      </c>
      <c r="S9" s="39" t="s">
        <v>220</v>
      </c>
    </row>
    <row r="10" spans="1:21">
      <c r="A10" s="19" t="s">
        <v>59</v>
      </c>
      <c r="B10" s="19"/>
      <c r="C10" s="19" t="s">
        <v>134</v>
      </c>
      <c r="D10" s="19"/>
      <c r="E10" s="19" t="s">
        <v>57</v>
      </c>
      <c r="F10" s="19"/>
      <c r="G10" s="19" t="s">
        <v>60</v>
      </c>
      <c r="H10" s="19"/>
      <c r="I10" s="19">
        <v>0</v>
      </c>
      <c r="J10" s="19"/>
      <c r="K10" s="20">
        <v>20000000</v>
      </c>
      <c r="L10" s="19"/>
      <c r="M10" s="20">
        <v>118288948180</v>
      </c>
      <c r="N10" s="19"/>
      <c r="O10" s="20">
        <v>118288948180</v>
      </c>
      <c r="P10" s="19"/>
      <c r="Q10" s="20">
        <v>20000000</v>
      </c>
      <c r="R10" s="19"/>
      <c r="S10" s="32" t="s">
        <v>220</v>
      </c>
    </row>
    <row r="11" spans="1:21">
      <c r="A11" s="19" t="s">
        <v>59</v>
      </c>
      <c r="B11" s="19"/>
      <c r="C11" s="19" t="s">
        <v>61</v>
      </c>
      <c r="D11" s="19"/>
      <c r="E11" s="19" t="s">
        <v>55</v>
      </c>
      <c r="F11" s="19"/>
      <c r="G11" s="19" t="s">
        <v>60</v>
      </c>
      <c r="H11" s="19"/>
      <c r="I11" s="19">
        <v>0</v>
      </c>
      <c r="J11" s="19"/>
      <c r="K11" s="20">
        <v>10152554794</v>
      </c>
      <c r="L11" s="19"/>
      <c r="M11" s="20">
        <v>25538334223</v>
      </c>
      <c r="N11" s="19"/>
      <c r="O11" s="20">
        <v>10172054794</v>
      </c>
      <c r="P11" s="19"/>
      <c r="Q11" s="20">
        <v>25518834223</v>
      </c>
      <c r="R11" s="19"/>
      <c r="S11" s="32" t="s">
        <v>301</v>
      </c>
    </row>
    <row r="12" spans="1:21">
      <c r="A12" s="19" t="s">
        <v>56</v>
      </c>
      <c r="B12" s="19"/>
      <c r="C12" s="19" t="s">
        <v>62</v>
      </c>
      <c r="D12" s="19"/>
      <c r="E12" s="19" t="s">
        <v>55</v>
      </c>
      <c r="F12" s="19"/>
      <c r="G12" s="19" t="s">
        <v>63</v>
      </c>
      <c r="H12" s="19"/>
      <c r="I12" s="19">
        <v>0</v>
      </c>
      <c r="J12" s="19"/>
      <c r="K12" s="20">
        <v>7404085</v>
      </c>
      <c r="L12" s="19"/>
      <c r="M12" s="20">
        <v>0</v>
      </c>
      <c r="N12" s="19"/>
      <c r="O12" s="20">
        <v>0</v>
      </c>
      <c r="P12" s="19"/>
      <c r="Q12" s="20">
        <v>7404085</v>
      </c>
      <c r="R12" s="19"/>
      <c r="S12" s="32" t="s">
        <v>220</v>
      </c>
    </row>
    <row r="13" spans="1:21">
      <c r="A13" s="19" t="s">
        <v>64</v>
      </c>
      <c r="B13" s="19"/>
      <c r="C13" s="19" t="s">
        <v>65</v>
      </c>
      <c r="D13" s="19"/>
      <c r="E13" s="19" t="s">
        <v>55</v>
      </c>
      <c r="F13" s="19"/>
      <c r="G13" s="19" t="s">
        <v>66</v>
      </c>
      <c r="H13" s="19"/>
      <c r="I13" s="19">
        <v>0</v>
      </c>
      <c r="J13" s="19"/>
      <c r="K13" s="20">
        <v>1731126</v>
      </c>
      <c r="L13" s="19"/>
      <c r="M13" s="20">
        <v>11762</v>
      </c>
      <c r="N13" s="19"/>
      <c r="O13" s="20">
        <v>0</v>
      </c>
      <c r="P13" s="19"/>
      <c r="Q13" s="20">
        <v>1742888</v>
      </c>
      <c r="R13" s="19"/>
      <c r="S13" s="32" t="s">
        <v>220</v>
      </c>
    </row>
    <row r="14" spans="1:21">
      <c r="A14" s="19" t="s">
        <v>67</v>
      </c>
      <c r="B14" s="19"/>
      <c r="C14" s="19" t="s">
        <v>68</v>
      </c>
      <c r="D14" s="19"/>
      <c r="E14" s="19" t="s">
        <v>55</v>
      </c>
      <c r="F14" s="19"/>
      <c r="G14" s="19" t="s">
        <v>69</v>
      </c>
      <c r="H14" s="19"/>
      <c r="I14" s="19">
        <v>0</v>
      </c>
      <c r="J14" s="19"/>
      <c r="K14" s="20">
        <v>1965394</v>
      </c>
      <c r="L14" s="19"/>
      <c r="M14" s="20">
        <v>16542</v>
      </c>
      <c r="N14" s="19"/>
      <c r="O14" s="20">
        <v>0</v>
      </c>
      <c r="P14" s="19"/>
      <c r="Q14" s="20">
        <v>1981936</v>
      </c>
      <c r="R14" s="19"/>
      <c r="S14" s="32" t="s">
        <v>220</v>
      </c>
    </row>
    <row r="15" spans="1:21">
      <c r="A15" s="19" t="s">
        <v>59</v>
      </c>
      <c r="B15" s="19"/>
      <c r="C15" s="19" t="s">
        <v>70</v>
      </c>
      <c r="D15" s="19"/>
      <c r="E15" s="19" t="s">
        <v>55</v>
      </c>
      <c r="F15" s="19"/>
      <c r="G15" s="19" t="s">
        <v>71</v>
      </c>
      <c r="H15" s="19"/>
      <c r="I15" s="19">
        <v>0</v>
      </c>
      <c r="J15" s="19"/>
      <c r="K15" s="20">
        <v>232646133193</v>
      </c>
      <c r="L15" s="19"/>
      <c r="M15" s="20">
        <v>37933139358</v>
      </c>
      <c r="N15" s="19"/>
      <c r="O15" s="20">
        <v>260578082899</v>
      </c>
      <c r="P15" s="19"/>
      <c r="Q15" s="20">
        <v>10001189652</v>
      </c>
      <c r="R15" s="19"/>
      <c r="S15" s="32" t="s">
        <v>302</v>
      </c>
    </row>
    <row r="16" spans="1:21">
      <c r="A16" s="19" t="s">
        <v>72</v>
      </c>
      <c r="B16" s="19"/>
      <c r="C16" s="19" t="s">
        <v>135</v>
      </c>
      <c r="D16" s="19"/>
      <c r="E16" s="19" t="s">
        <v>57</v>
      </c>
      <c r="F16" s="19"/>
      <c r="G16" s="19" t="s">
        <v>73</v>
      </c>
      <c r="H16" s="19"/>
      <c r="I16" s="19">
        <v>0</v>
      </c>
      <c r="J16" s="19"/>
      <c r="K16" s="20">
        <v>72677583</v>
      </c>
      <c r="L16" s="19"/>
      <c r="M16" s="20">
        <v>965071</v>
      </c>
      <c r="N16" s="19"/>
      <c r="O16" s="20">
        <v>0</v>
      </c>
      <c r="P16" s="19"/>
      <c r="Q16" s="20">
        <v>73642654</v>
      </c>
      <c r="R16" s="19"/>
      <c r="S16" s="32" t="s">
        <v>251</v>
      </c>
    </row>
    <row r="17" spans="1:19">
      <c r="A17" s="19" t="s">
        <v>72</v>
      </c>
      <c r="B17" s="19"/>
      <c r="C17" s="19" t="s">
        <v>74</v>
      </c>
      <c r="D17" s="19"/>
      <c r="E17" s="19" t="s">
        <v>55</v>
      </c>
      <c r="F17" s="19"/>
      <c r="G17" s="19" t="s">
        <v>73</v>
      </c>
      <c r="H17" s="19"/>
      <c r="I17" s="19">
        <v>0</v>
      </c>
      <c r="J17" s="19"/>
      <c r="K17" s="20">
        <v>105413</v>
      </c>
      <c r="L17" s="19"/>
      <c r="M17" s="20">
        <v>893</v>
      </c>
      <c r="N17" s="19"/>
      <c r="O17" s="20">
        <v>0</v>
      </c>
      <c r="P17" s="19"/>
      <c r="Q17" s="20">
        <v>106306</v>
      </c>
      <c r="R17" s="19"/>
      <c r="S17" s="32" t="s">
        <v>220</v>
      </c>
    </row>
    <row r="18" spans="1:19">
      <c r="A18" s="19" t="s">
        <v>75</v>
      </c>
      <c r="B18" s="19"/>
      <c r="C18" s="19" t="s">
        <v>76</v>
      </c>
      <c r="D18" s="19"/>
      <c r="E18" s="19" t="s">
        <v>77</v>
      </c>
      <c r="F18" s="19"/>
      <c r="G18" s="19" t="s">
        <v>78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2" t="s">
        <v>251</v>
      </c>
    </row>
    <row r="19" spans="1:19">
      <c r="A19" s="19" t="s">
        <v>79</v>
      </c>
      <c r="B19" s="19"/>
      <c r="C19" s="19" t="s">
        <v>80</v>
      </c>
      <c r="D19" s="19"/>
      <c r="E19" s="19" t="s">
        <v>55</v>
      </c>
      <c r="F19" s="19"/>
      <c r="G19" s="19" t="s">
        <v>27</v>
      </c>
      <c r="H19" s="19"/>
      <c r="I19" s="19">
        <v>0</v>
      </c>
      <c r="J19" s="19"/>
      <c r="K19" s="20">
        <v>14319146</v>
      </c>
      <c r="L19" s="19"/>
      <c r="M19" s="20">
        <v>2541105875</v>
      </c>
      <c r="N19" s="19"/>
      <c r="O19" s="20">
        <v>2540000000</v>
      </c>
      <c r="P19" s="19"/>
      <c r="Q19" s="20">
        <v>15425021</v>
      </c>
      <c r="R19" s="19"/>
      <c r="S19" s="32" t="s">
        <v>220</v>
      </c>
    </row>
    <row r="20" spans="1:19">
      <c r="A20" s="19" t="s">
        <v>79</v>
      </c>
      <c r="B20" s="19"/>
      <c r="C20" s="19" t="s">
        <v>136</v>
      </c>
      <c r="D20" s="19"/>
      <c r="E20" s="19" t="s">
        <v>55</v>
      </c>
      <c r="F20" s="19"/>
      <c r="G20" s="19" t="s">
        <v>81</v>
      </c>
      <c r="H20" s="19"/>
      <c r="I20" s="19">
        <v>0</v>
      </c>
      <c r="J20" s="19"/>
      <c r="K20" s="20">
        <v>34710000</v>
      </c>
      <c r="L20" s="19"/>
      <c r="M20" s="20">
        <v>0</v>
      </c>
      <c r="N20" s="19"/>
      <c r="O20" s="20">
        <v>0</v>
      </c>
      <c r="P20" s="19"/>
      <c r="Q20" s="20">
        <v>34710000</v>
      </c>
      <c r="R20" s="19"/>
      <c r="S20" s="32" t="s">
        <v>220</v>
      </c>
    </row>
    <row r="21" spans="1:19">
      <c r="A21" s="19" t="s">
        <v>137</v>
      </c>
      <c r="B21" s="19"/>
      <c r="C21" s="19" t="s">
        <v>138</v>
      </c>
      <c r="D21" s="19"/>
      <c r="E21" s="19" t="s">
        <v>55</v>
      </c>
      <c r="F21" s="19"/>
      <c r="G21" s="19" t="s">
        <v>139</v>
      </c>
      <c r="H21" s="19"/>
      <c r="I21" s="19">
        <v>0</v>
      </c>
      <c r="J21" s="19"/>
      <c r="K21" s="20">
        <v>1699013041</v>
      </c>
      <c r="L21" s="19"/>
      <c r="M21" s="20">
        <v>1690196887</v>
      </c>
      <c r="N21" s="19"/>
      <c r="O21" s="20">
        <v>1680000000</v>
      </c>
      <c r="P21" s="19"/>
      <c r="Q21" s="20">
        <v>1709209928</v>
      </c>
      <c r="R21" s="19"/>
      <c r="S21" s="32" t="s">
        <v>288</v>
      </c>
    </row>
    <row r="22" spans="1:19">
      <c r="A22" s="19" t="s">
        <v>140</v>
      </c>
      <c r="B22" s="19"/>
      <c r="C22" s="19" t="s">
        <v>141</v>
      </c>
      <c r="D22" s="19"/>
      <c r="E22" s="19" t="s">
        <v>77</v>
      </c>
      <c r="F22" s="19"/>
      <c r="G22" s="19" t="s">
        <v>142</v>
      </c>
      <c r="H22" s="19"/>
      <c r="I22" s="19">
        <v>19.899999618530298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2" t="s">
        <v>303</v>
      </c>
    </row>
    <row r="23" spans="1:19">
      <c r="A23" s="19" t="s">
        <v>79</v>
      </c>
      <c r="B23" s="19"/>
      <c r="C23" s="19" t="s">
        <v>192</v>
      </c>
      <c r="D23" s="19"/>
      <c r="E23" s="19" t="s">
        <v>77</v>
      </c>
      <c r="F23" s="19"/>
      <c r="G23" s="19" t="s">
        <v>193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0</v>
      </c>
      <c r="P23" s="19"/>
      <c r="Q23" s="20">
        <v>150000000000</v>
      </c>
      <c r="R23" s="19"/>
      <c r="S23" s="32" t="s">
        <v>304</v>
      </c>
    </row>
    <row r="24" spans="1:19">
      <c r="A24" s="19" t="s">
        <v>194</v>
      </c>
      <c r="B24" s="19"/>
      <c r="C24" s="19" t="s">
        <v>195</v>
      </c>
      <c r="D24" s="19"/>
      <c r="E24" s="19" t="s">
        <v>55</v>
      </c>
      <c r="F24" s="19"/>
      <c r="G24" s="19" t="s">
        <v>196</v>
      </c>
      <c r="H24" s="19"/>
      <c r="I24" s="19">
        <v>0</v>
      </c>
      <c r="J24" s="19"/>
      <c r="K24" s="20">
        <v>15674364</v>
      </c>
      <c r="L24" s="19"/>
      <c r="M24" s="20">
        <v>2548078330</v>
      </c>
      <c r="N24" s="19"/>
      <c r="O24" s="20">
        <v>2550000000</v>
      </c>
      <c r="P24" s="19"/>
      <c r="Q24" s="20">
        <v>13752694</v>
      </c>
      <c r="R24" s="19"/>
      <c r="S24" s="32" t="s">
        <v>220</v>
      </c>
    </row>
    <row r="25" spans="1:19">
      <c r="A25" s="19" t="s">
        <v>194</v>
      </c>
      <c r="B25" s="19"/>
      <c r="C25" s="19" t="s">
        <v>197</v>
      </c>
      <c r="D25" s="19"/>
      <c r="E25" s="19" t="s">
        <v>77</v>
      </c>
      <c r="F25" s="19"/>
      <c r="G25" s="19" t="s">
        <v>198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2" t="s">
        <v>304</v>
      </c>
    </row>
    <row r="26" spans="1:19" ht="19.5" thickBot="1">
      <c r="A26" s="2" t="s">
        <v>107</v>
      </c>
      <c r="K26" s="7">
        <f>SUM(K9:K25)</f>
        <v>644733349498</v>
      </c>
      <c r="M26" s="7">
        <f>SUM(M9:M25)</f>
        <v>188540797121</v>
      </c>
      <c r="O26" s="7">
        <f>SUM(O9:O25)</f>
        <v>395809085873</v>
      </c>
      <c r="Q26" s="7">
        <f>SUM(Q9:Q25)</f>
        <v>437465060746</v>
      </c>
      <c r="S26" s="8">
        <f>SUM(S9:S25)</f>
        <v>0</v>
      </c>
    </row>
    <row r="27" spans="1:19" ht="19.5" thickTop="1"/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rightToLeft="1" view="pageBreakPreview" topLeftCell="A13" zoomScaleNormal="100" zoomScaleSheetLayoutView="100" workbookViewId="0">
      <selection activeCell="S31" sqref="S31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6.42578125" style="21" bestFit="1" customWidth="1"/>
    <col min="14" max="14" width="1" style="2" customWidth="1"/>
    <col min="15" max="15" width="16.425781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55" t="s">
        <v>123</v>
      </c>
      <c r="B5" s="55"/>
      <c r="C5" s="55"/>
      <c r="D5" s="55"/>
      <c r="E5" s="55"/>
      <c r="F5" s="55"/>
      <c r="G5" s="55"/>
      <c r="H5" s="55"/>
      <c r="I5" s="24"/>
      <c r="K5" s="22"/>
      <c r="M5" s="22"/>
      <c r="O5" s="22"/>
    </row>
    <row r="7" spans="1:19" ht="30.75" thickBot="1">
      <c r="A7" s="57" t="s">
        <v>83</v>
      </c>
      <c r="B7" s="57" t="s">
        <v>83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19" ht="30.75" thickBot="1">
      <c r="A8" s="56" t="s">
        <v>86</v>
      </c>
      <c r="B8" s="12"/>
      <c r="C8" s="56" t="s">
        <v>87</v>
      </c>
      <c r="D8" s="12"/>
      <c r="E8" s="56" t="s">
        <v>23</v>
      </c>
      <c r="F8" s="12"/>
      <c r="G8" s="56" t="s">
        <v>24</v>
      </c>
      <c r="I8" s="63" t="s">
        <v>88</v>
      </c>
      <c r="J8" s="12"/>
      <c r="K8" s="63" t="s">
        <v>89</v>
      </c>
      <c r="L8" s="12"/>
      <c r="M8" s="63" t="s">
        <v>90</v>
      </c>
      <c r="O8" s="63" t="s">
        <v>88</v>
      </c>
      <c r="P8" s="12"/>
      <c r="Q8" s="56" t="s">
        <v>89</v>
      </c>
      <c r="R8" s="12"/>
      <c r="S8" s="56" t="s">
        <v>90</v>
      </c>
    </row>
    <row r="9" spans="1:19">
      <c r="A9" s="2" t="s">
        <v>175</v>
      </c>
      <c r="C9" s="2" t="s">
        <v>91</v>
      </c>
      <c r="E9" s="2" t="s">
        <v>177</v>
      </c>
      <c r="G9" s="2">
        <v>18</v>
      </c>
      <c r="I9" s="43">
        <v>3048396990</v>
      </c>
      <c r="K9" s="43" t="s">
        <v>91</v>
      </c>
      <c r="M9" s="43">
        <v>3048396990</v>
      </c>
      <c r="O9" s="43">
        <v>15783543102</v>
      </c>
      <c r="Q9" s="44" t="s">
        <v>91</v>
      </c>
      <c r="S9" s="38">
        <v>15783543102</v>
      </c>
    </row>
    <row r="10" spans="1:19">
      <c r="A10" s="19" t="s">
        <v>34</v>
      </c>
      <c r="B10" s="19"/>
      <c r="C10" s="19" t="s">
        <v>91</v>
      </c>
      <c r="D10" s="19"/>
      <c r="E10" s="19" t="s">
        <v>37</v>
      </c>
      <c r="F10" s="19"/>
      <c r="G10" s="19">
        <v>16</v>
      </c>
      <c r="H10" s="19"/>
      <c r="I10" s="31">
        <v>232522072</v>
      </c>
      <c r="J10" s="19"/>
      <c r="K10" s="31" t="s">
        <v>91</v>
      </c>
      <c r="L10" s="19"/>
      <c r="M10" s="31">
        <v>232522072</v>
      </c>
      <c r="N10" s="19"/>
      <c r="O10" s="31">
        <v>1125106859</v>
      </c>
      <c r="P10" s="19"/>
      <c r="Q10" s="19" t="s">
        <v>91</v>
      </c>
      <c r="R10" s="19"/>
      <c r="S10" s="20">
        <v>1125106859</v>
      </c>
    </row>
    <row r="11" spans="1:19">
      <c r="A11" s="19" t="s">
        <v>151</v>
      </c>
      <c r="B11" s="19"/>
      <c r="C11" s="19" t="s">
        <v>91</v>
      </c>
      <c r="D11" s="19"/>
      <c r="E11" s="19" t="s">
        <v>153</v>
      </c>
      <c r="F11" s="19"/>
      <c r="G11" s="19">
        <v>16</v>
      </c>
      <c r="H11" s="19"/>
      <c r="I11" s="31">
        <v>12865526</v>
      </c>
      <c r="J11" s="19"/>
      <c r="K11" s="31" t="s">
        <v>91</v>
      </c>
      <c r="L11" s="19"/>
      <c r="M11" s="31">
        <v>12865526</v>
      </c>
      <c r="N11" s="19"/>
      <c r="O11" s="31">
        <v>63119551</v>
      </c>
      <c r="P11" s="19"/>
      <c r="Q11" s="19" t="s">
        <v>91</v>
      </c>
      <c r="R11" s="19"/>
      <c r="S11" s="20">
        <v>63119551</v>
      </c>
    </row>
    <row r="12" spans="1:19">
      <c r="A12" s="19" t="s">
        <v>28</v>
      </c>
      <c r="B12" s="19"/>
      <c r="C12" s="19" t="s">
        <v>91</v>
      </c>
      <c r="D12" s="19"/>
      <c r="E12" s="19" t="s">
        <v>30</v>
      </c>
      <c r="F12" s="19"/>
      <c r="G12" s="19">
        <v>15</v>
      </c>
      <c r="H12" s="19"/>
      <c r="I12" s="31">
        <v>420170168</v>
      </c>
      <c r="J12" s="19"/>
      <c r="K12" s="31" t="s">
        <v>91</v>
      </c>
      <c r="L12" s="19"/>
      <c r="M12" s="31">
        <v>420170168</v>
      </c>
      <c r="N12" s="19"/>
      <c r="O12" s="31">
        <v>5773079713</v>
      </c>
      <c r="P12" s="19"/>
      <c r="Q12" s="19" t="s">
        <v>91</v>
      </c>
      <c r="R12" s="19"/>
      <c r="S12" s="20">
        <v>5773079713</v>
      </c>
    </row>
    <row r="13" spans="1:19">
      <c r="A13" s="19" t="s">
        <v>157</v>
      </c>
      <c r="B13" s="19"/>
      <c r="C13" s="19" t="s">
        <v>91</v>
      </c>
      <c r="D13" s="19"/>
      <c r="E13" s="19" t="s">
        <v>159</v>
      </c>
      <c r="F13" s="19"/>
      <c r="G13" s="19">
        <v>17</v>
      </c>
      <c r="H13" s="19"/>
      <c r="I13" s="31">
        <v>1616350728</v>
      </c>
      <c r="J13" s="19"/>
      <c r="K13" s="31" t="s">
        <v>91</v>
      </c>
      <c r="L13" s="19"/>
      <c r="M13" s="31">
        <v>1616350728</v>
      </c>
      <c r="N13" s="19"/>
      <c r="O13" s="31">
        <v>8720260369</v>
      </c>
      <c r="P13" s="19"/>
      <c r="Q13" s="19" t="s">
        <v>91</v>
      </c>
      <c r="R13" s="19"/>
      <c r="S13" s="20">
        <v>8720260369</v>
      </c>
    </row>
    <row r="14" spans="1:19">
      <c r="A14" s="19" t="s">
        <v>31</v>
      </c>
      <c r="B14" s="19"/>
      <c r="C14" s="19" t="s">
        <v>91</v>
      </c>
      <c r="D14" s="19"/>
      <c r="E14" s="19" t="s">
        <v>33</v>
      </c>
      <c r="F14" s="19"/>
      <c r="G14" s="19">
        <v>18</v>
      </c>
      <c r="H14" s="19"/>
      <c r="I14" s="31">
        <v>52720089</v>
      </c>
      <c r="J14" s="19"/>
      <c r="K14" s="31" t="s">
        <v>91</v>
      </c>
      <c r="L14" s="19"/>
      <c r="M14" s="31">
        <v>52720089</v>
      </c>
      <c r="N14" s="19"/>
      <c r="O14" s="31">
        <v>248287104</v>
      </c>
      <c r="P14" s="19"/>
      <c r="Q14" s="19" t="s">
        <v>91</v>
      </c>
      <c r="R14" s="19"/>
      <c r="S14" s="20">
        <v>248287104</v>
      </c>
    </row>
    <row r="15" spans="1:19">
      <c r="A15" s="19" t="s">
        <v>154</v>
      </c>
      <c r="B15" s="19"/>
      <c r="C15" s="19" t="s">
        <v>91</v>
      </c>
      <c r="D15" s="19"/>
      <c r="E15" s="19" t="s">
        <v>156</v>
      </c>
      <c r="F15" s="19"/>
      <c r="G15" s="19">
        <v>18</v>
      </c>
      <c r="H15" s="19"/>
      <c r="I15" s="31">
        <v>57554781</v>
      </c>
      <c r="J15" s="19"/>
      <c r="K15" s="31" t="s">
        <v>91</v>
      </c>
      <c r="L15" s="19"/>
      <c r="M15" s="31">
        <v>57554781</v>
      </c>
      <c r="N15" s="19"/>
      <c r="O15" s="31">
        <v>292996939</v>
      </c>
      <c r="P15" s="19"/>
      <c r="Q15" s="19" t="s">
        <v>91</v>
      </c>
      <c r="R15" s="19"/>
      <c r="S15" s="20">
        <v>292996939</v>
      </c>
    </row>
    <row r="16" spans="1:19">
      <c r="A16" s="19" t="s">
        <v>59</v>
      </c>
      <c r="B16" s="19"/>
      <c r="C16" s="19">
        <v>24</v>
      </c>
      <c r="D16" s="19"/>
      <c r="E16" s="19" t="s">
        <v>91</v>
      </c>
      <c r="F16" s="19"/>
      <c r="G16" s="19">
        <v>0</v>
      </c>
      <c r="H16" s="19"/>
      <c r="I16" s="31">
        <v>3397</v>
      </c>
      <c r="J16" s="19"/>
      <c r="K16" s="31">
        <v>0</v>
      </c>
      <c r="L16" s="19"/>
      <c r="M16" s="31">
        <v>3397</v>
      </c>
      <c r="N16" s="19"/>
      <c r="O16" s="31">
        <v>18411</v>
      </c>
      <c r="P16" s="19"/>
      <c r="Q16" s="19">
        <v>0</v>
      </c>
      <c r="R16" s="19"/>
      <c r="S16" s="20">
        <v>18411</v>
      </c>
    </row>
    <row r="17" spans="1:19">
      <c r="A17" s="19" t="s">
        <v>56</v>
      </c>
      <c r="B17" s="19"/>
      <c r="C17" s="19">
        <v>19</v>
      </c>
      <c r="D17" s="19"/>
      <c r="E17" s="19" t="s">
        <v>91</v>
      </c>
      <c r="F17" s="19"/>
      <c r="G17" s="19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72554</v>
      </c>
      <c r="P17" s="19"/>
      <c r="Q17" s="19">
        <v>0</v>
      </c>
      <c r="R17" s="19"/>
      <c r="S17" s="20">
        <v>72554</v>
      </c>
    </row>
    <row r="18" spans="1:19">
      <c r="A18" s="19" t="s">
        <v>64</v>
      </c>
      <c r="B18" s="19"/>
      <c r="C18" s="19">
        <v>31</v>
      </c>
      <c r="D18" s="19"/>
      <c r="E18" s="19" t="s">
        <v>91</v>
      </c>
      <c r="F18" s="19"/>
      <c r="G18" s="19">
        <v>0</v>
      </c>
      <c r="H18" s="19"/>
      <c r="I18" s="31">
        <v>11762</v>
      </c>
      <c r="J18" s="19"/>
      <c r="K18" s="31">
        <v>0</v>
      </c>
      <c r="L18" s="19"/>
      <c r="M18" s="31">
        <v>11762</v>
      </c>
      <c r="N18" s="19"/>
      <c r="O18" s="31">
        <v>83145</v>
      </c>
      <c r="P18" s="19"/>
      <c r="Q18" s="19">
        <v>0</v>
      </c>
      <c r="R18" s="19"/>
      <c r="S18" s="20">
        <v>83145</v>
      </c>
    </row>
    <row r="19" spans="1:19">
      <c r="A19" s="19" t="s">
        <v>67</v>
      </c>
      <c r="B19" s="19"/>
      <c r="C19" s="19">
        <v>1</v>
      </c>
      <c r="D19" s="19"/>
      <c r="E19" s="19" t="s">
        <v>91</v>
      </c>
      <c r="F19" s="19"/>
      <c r="G19" s="19">
        <v>0</v>
      </c>
      <c r="H19" s="19"/>
      <c r="I19" s="31">
        <v>16542</v>
      </c>
      <c r="J19" s="19"/>
      <c r="K19" s="31">
        <v>0</v>
      </c>
      <c r="L19" s="19"/>
      <c r="M19" s="31">
        <v>16542</v>
      </c>
      <c r="N19" s="19"/>
      <c r="O19" s="31">
        <v>70166</v>
      </c>
      <c r="P19" s="19"/>
      <c r="Q19" s="19">
        <v>0</v>
      </c>
      <c r="R19" s="19"/>
      <c r="S19" s="20">
        <v>70166</v>
      </c>
    </row>
    <row r="20" spans="1:19">
      <c r="A20" s="19" t="s">
        <v>59</v>
      </c>
      <c r="B20" s="19"/>
      <c r="C20" s="19">
        <v>27</v>
      </c>
      <c r="D20" s="19"/>
      <c r="E20" s="19" t="s">
        <v>91</v>
      </c>
      <c r="F20" s="19"/>
      <c r="G20" s="19">
        <v>0</v>
      </c>
      <c r="H20" s="19"/>
      <c r="I20" s="31">
        <v>17703888</v>
      </c>
      <c r="J20" s="19"/>
      <c r="K20" s="31">
        <v>0</v>
      </c>
      <c r="L20" s="19"/>
      <c r="M20" s="31">
        <v>17703888</v>
      </c>
      <c r="N20" s="19"/>
      <c r="O20" s="31">
        <v>151057194</v>
      </c>
      <c r="P20" s="19"/>
      <c r="Q20" s="19">
        <v>0</v>
      </c>
      <c r="R20" s="19"/>
      <c r="S20" s="20">
        <v>151057194</v>
      </c>
    </row>
    <row r="21" spans="1:19">
      <c r="A21" s="19" t="s">
        <v>72</v>
      </c>
      <c r="B21" s="19"/>
      <c r="C21" s="19">
        <v>13</v>
      </c>
      <c r="D21" s="19"/>
      <c r="E21" s="19" t="s">
        <v>91</v>
      </c>
      <c r="F21" s="19"/>
      <c r="G21" s="19">
        <v>0</v>
      </c>
      <c r="H21" s="19"/>
      <c r="I21" s="31">
        <v>893</v>
      </c>
      <c r="J21" s="19"/>
      <c r="K21" s="31">
        <v>0</v>
      </c>
      <c r="L21" s="19"/>
      <c r="M21" s="31">
        <v>893</v>
      </c>
      <c r="N21" s="19"/>
      <c r="O21" s="31">
        <v>3820</v>
      </c>
      <c r="P21" s="19"/>
      <c r="Q21" s="19">
        <v>0</v>
      </c>
      <c r="R21" s="19"/>
      <c r="S21" s="20">
        <v>3820</v>
      </c>
    </row>
    <row r="22" spans="1:19">
      <c r="A22" s="19" t="s">
        <v>75</v>
      </c>
      <c r="B22" s="19"/>
      <c r="C22" s="19">
        <v>13</v>
      </c>
      <c r="D22" s="19"/>
      <c r="E22" s="19" t="s">
        <v>91</v>
      </c>
      <c r="F22" s="19"/>
      <c r="G22" s="19">
        <v>0</v>
      </c>
      <c r="H22" s="19"/>
      <c r="I22" s="31">
        <v>965071</v>
      </c>
      <c r="J22" s="19"/>
      <c r="K22" s="31">
        <v>0</v>
      </c>
      <c r="L22" s="19"/>
      <c r="M22" s="31">
        <v>965071</v>
      </c>
      <c r="N22" s="19"/>
      <c r="O22" s="31">
        <v>82824699</v>
      </c>
      <c r="P22" s="19"/>
      <c r="Q22" s="19">
        <v>0</v>
      </c>
      <c r="R22" s="19"/>
      <c r="S22" s="20">
        <v>82824699</v>
      </c>
    </row>
    <row r="23" spans="1:19">
      <c r="A23" s="19" t="s">
        <v>79</v>
      </c>
      <c r="B23" s="19"/>
      <c r="C23" s="19">
        <v>18</v>
      </c>
      <c r="D23" s="19"/>
      <c r="E23" s="19" t="s">
        <v>91</v>
      </c>
      <c r="F23" s="19"/>
      <c r="G23" s="19">
        <v>0</v>
      </c>
      <c r="H23" s="19"/>
      <c r="I23" s="31">
        <v>121265</v>
      </c>
      <c r="J23" s="19"/>
      <c r="K23" s="31">
        <v>0</v>
      </c>
      <c r="L23" s="19"/>
      <c r="M23" s="31">
        <v>121265</v>
      </c>
      <c r="N23" s="19"/>
      <c r="O23" s="31">
        <v>1320922</v>
      </c>
      <c r="P23" s="19"/>
      <c r="Q23" s="19">
        <v>0</v>
      </c>
      <c r="R23" s="19"/>
      <c r="S23" s="20">
        <v>1320922</v>
      </c>
    </row>
    <row r="24" spans="1:19">
      <c r="A24" s="19" t="s">
        <v>79</v>
      </c>
      <c r="B24" s="19"/>
      <c r="C24" s="19">
        <v>17</v>
      </c>
      <c r="D24" s="19"/>
      <c r="E24" s="19" t="s">
        <v>91</v>
      </c>
      <c r="F24" s="19"/>
      <c r="G24" s="19">
        <v>20</v>
      </c>
      <c r="H24" s="19"/>
      <c r="I24" s="31">
        <v>0</v>
      </c>
      <c r="J24" s="19"/>
      <c r="K24" s="31">
        <v>0</v>
      </c>
      <c r="L24" s="19"/>
      <c r="M24" s="31">
        <v>0</v>
      </c>
      <c r="N24" s="19"/>
      <c r="O24" s="31">
        <v>2897123880</v>
      </c>
      <c r="P24" s="19"/>
      <c r="Q24" s="19">
        <v>0</v>
      </c>
      <c r="R24" s="19"/>
      <c r="S24" s="20">
        <v>2897123880</v>
      </c>
    </row>
    <row r="25" spans="1:19">
      <c r="A25" s="19" t="s">
        <v>137</v>
      </c>
      <c r="B25" s="19"/>
      <c r="C25" s="19">
        <v>17</v>
      </c>
      <c r="D25" s="19"/>
      <c r="E25" s="19" t="s">
        <v>91</v>
      </c>
      <c r="F25" s="19"/>
      <c r="G25" s="19">
        <v>0</v>
      </c>
      <c r="H25" s="19"/>
      <c r="I25" s="31">
        <v>59901</v>
      </c>
      <c r="J25" s="19"/>
      <c r="K25" s="31">
        <v>0</v>
      </c>
      <c r="L25" s="19"/>
      <c r="M25" s="31">
        <v>59901</v>
      </c>
      <c r="N25" s="19"/>
      <c r="O25" s="31">
        <v>26598635</v>
      </c>
      <c r="P25" s="19"/>
      <c r="Q25" s="19">
        <v>0</v>
      </c>
      <c r="R25" s="19"/>
      <c r="S25" s="20">
        <v>26598635</v>
      </c>
    </row>
    <row r="26" spans="1:19">
      <c r="A26" s="19" t="s">
        <v>140</v>
      </c>
      <c r="B26" s="19"/>
      <c r="C26" s="19">
        <v>24</v>
      </c>
      <c r="D26" s="19"/>
      <c r="E26" s="19" t="s">
        <v>91</v>
      </c>
      <c r="F26" s="19"/>
      <c r="G26" s="19">
        <v>19.899999618530298</v>
      </c>
      <c r="H26" s="19"/>
      <c r="I26" s="31">
        <v>1690136986</v>
      </c>
      <c r="J26" s="19"/>
      <c r="K26" s="31">
        <v>0</v>
      </c>
      <c r="L26" s="19"/>
      <c r="M26" s="31">
        <v>1690136986</v>
      </c>
      <c r="N26" s="19"/>
      <c r="O26" s="31">
        <v>8449493222</v>
      </c>
      <c r="P26" s="19"/>
      <c r="Q26" s="19">
        <v>8906759</v>
      </c>
      <c r="R26" s="19"/>
      <c r="S26" s="20">
        <v>8440586463</v>
      </c>
    </row>
    <row r="27" spans="1:19">
      <c r="A27" s="19" t="s">
        <v>79</v>
      </c>
      <c r="B27" s="19"/>
      <c r="C27" s="19">
        <v>3</v>
      </c>
      <c r="D27" s="19"/>
      <c r="E27" s="19" t="s">
        <v>91</v>
      </c>
      <c r="F27" s="19"/>
      <c r="G27" s="19">
        <v>20</v>
      </c>
      <c r="H27" s="19"/>
      <c r="I27" s="31">
        <v>2540983606</v>
      </c>
      <c r="J27" s="19"/>
      <c r="K27" s="31">
        <v>0</v>
      </c>
      <c r="L27" s="19"/>
      <c r="M27" s="31">
        <v>2540983606</v>
      </c>
      <c r="N27" s="19"/>
      <c r="O27" s="31">
        <v>9999999995</v>
      </c>
      <c r="P27" s="19"/>
      <c r="Q27" s="19">
        <v>5865691</v>
      </c>
      <c r="R27" s="19"/>
      <c r="S27" s="20">
        <v>9994134304</v>
      </c>
    </row>
    <row r="28" spans="1:19">
      <c r="A28" s="19" t="s">
        <v>194</v>
      </c>
      <c r="B28" s="19"/>
      <c r="C28" s="19">
        <v>23</v>
      </c>
      <c r="D28" s="19"/>
      <c r="E28" s="19" t="s">
        <v>91</v>
      </c>
      <c r="F28" s="19"/>
      <c r="G28" s="19">
        <v>0</v>
      </c>
      <c r="H28" s="19"/>
      <c r="I28" s="31">
        <v>133125</v>
      </c>
      <c r="J28" s="19"/>
      <c r="K28" s="31">
        <v>0</v>
      </c>
      <c r="L28" s="19"/>
      <c r="M28" s="31">
        <v>133125</v>
      </c>
      <c r="N28" s="19"/>
      <c r="O28" s="31">
        <v>787512313</v>
      </c>
      <c r="P28" s="19"/>
      <c r="Q28" s="19">
        <v>0</v>
      </c>
      <c r="R28" s="19"/>
      <c r="S28" s="20">
        <v>787512313</v>
      </c>
    </row>
    <row r="29" spans="1:19">
      <c r="A29" s="19" t="s">
        <v>194</v>
      </c>
      <c r="B29" s="19"/>
      <c r="C29" s="19">
        <v>23</v>
      </c>
      <c r="D29" s="19"/>
      <c r="E29" s="19" t="s">
        <v>91</v>
      </c>
      <c r="F29" s="19"/>
      <c r="G29" s="19">
        <v>20</v>
      </c>
      <c r="H29" s="19"/>
      <c r="I29" s="31">
        <v>2465977992</v>
      </c>
      <c r="J29" s="19"/>
      <c r="K29" s="31">
        <v>-1017402</v>
      </c>
      <c r="L29" s="19"/>
      <c r="M29" s="31">
        <v>2466995394</v>
      </c>
      <c r="N29" s="19"/>
      <c r="O29" s="31">
        <v>8381540532</v>
      </c>
      <c r="P29" s="19"/>
      <c r="Q29" s="19">
        <v>10781913</v>
      </c>
      <c r="R29" s="19"/>
      <c r="S29" s="20">
        <v>8370758619</v>
      </c>
    </row>
    <row r="30" spans="1:19" ht="19.5" thickBot="1">
      <c r="A30" s="2" t="s">
        <v>107</v>
      </c>
      <c r="I30" s="23">
        <f>SUM(I9:I29)</f>
        <v>12156694782</v>
      </c>
      <c r="K30" s="23">
        <f>SUM(K16:K29)</f>
        <v>-1017402</v>
      </c>
      <c r="M30" s="23">
        <f>SUM(M9:M29)</f>
        <v>12157712184</v>
      </c>
      <c r="O30" s="23">
        <f>SUM(O9:O29)</f>
        <v>62784113125</v>
      </c>
      <c r="Q30" s="13">
        <f>SUM(Q20:Q29)</f>
        <v>25554363</v>
      </c>
      <c r="S30" s="7">
        <f>SUM(S9:S29)</f>
        <v>62758558762</v>
      </c>
    </row>
    <row r="31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S18" sqref="S18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7" customFormat="1" ht="25.5">
      <c r="A5" s="55" t="s">
        <v>102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7" spans="1:22" ht="30.75" thickBot="1">
      <c r="A7" s="54" t="s">
        <v>2</v>
      </c>
      <c r="C7" s="57" t="s">
        <v>92</v>
      </c>
      <c r="D7" s="57" t="s">
        <v>92</v>
      </c>
      <c r="E7" s="57" t="s">
        <v>92</v>
      </c>
      <c r="F7" s="57" t="s">
        <v>92</v>
      </c>
      <c r="G7" s="57" t="s">
        <v>92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22" ht="30.75" thickBot="1">
      <c r="A8" s="57" t="s">
        <v>2</v>
      </c>
      <c r="C8" s="56" t="s">
        <v>93</v>
      </c>
      <c r="D8" s="12"/>
      <c r="E8" s="56" t="s">
        <v>94</v>
      </c>
      <c r="F8" s="12"/>
      <c r="G8" s="56" t="s">
        <v>95</v>
      </c>
      <c r="I8" s="56" t="s">
        <v>96</v>
      </c>
      <c r="J8" s="12"/>
      <c r="K8" s="56" t="s">
        <v>89</v>
      </c>
      <c r="L8" s="12"/>
      <c r="M8" s="56" t="s">
        <v>97</v>
      </c>
      <c r="O8" s="56" t="s">
        <v>96</v>
      </c>
      <c r="P8" s="12"/>
      <c r="Q8" s="63" t="s">
        <v>89</v>
      </c>
      <c r="R8" s="12"/>
      <c r="S8" s="56" t="s">
        <v>97</v>
      </c>
    </row>
    <row r="9" spans="1:22" ht="21">
      <c r="A9" s="3" t="s">
        <v>185</v>
      </c>
      <c r="C9" s="2" t="s">
        <v>253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2892187</v>
      </c>
      <c r="S9" s="38">
        <v>22107813</v>
      </c>
    </row>
    <row r="10" spans="1:22" ht="21">
      <c r="A10" s="3" t="s">
        <v>186</v>
      </c>
      <c r="C10" s="2" t="s">
        <v>225</v>
      </c>
      <c r="E10" s="2">
        <v>300000</v>
      </c>
      <c r="G10" s="2">
        <v>250</v>
      </c>
      <c r="I10" s="20">
        <v>75000000</v>
      </c>
      <c r="K10" s="20">
        <v>9509569</v>
      </c>
      <c r="M10" s="20">
        <v>65490431</v>
      </c>
      <c r="O10" s="20">
        <v>75000000</v>
      </c>
      <c r="Q10" s="31">
        <v>9509569</v>
      </c>
      <c r="S10" s="20">
        <v>65490431</v>
      </c>
    </row>
    <row r="11" spans="1:22" ht="21">
      <c r="A11" s="3" t="s">
        <v>181</v>
      </c>
      <c r="C11" s="2" t="s">
        <v>199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145</v>
      </c>
      <c r="C12" s="2" t="s">
        <v>305</v>
      </c>
      <c r="E12" s="2">
        <v>500001</v>
      </c>
      <c r="G12" s="2">
        <v>225</v>
      </c>
      <c r="I12" s="20">
        <v>112500225</v>
      </c>
      <c r="K12" s="20">
        <v>15137849</v>
      </c>
      <c r="M12" s="20">
        <v>97362376</v>
      </c>
      <c r="O12" s="20">
        <v>112500225</v>
      </c>
      <c r="Q12" s="31">
        <v>15137849</v>
      </c>
      <c r="S12" s="20">
        <v>97362376</v>
      </c>
    </row>
    <row r="13" spans="1:22" ht="21">
      <c r="A13" s="3" t="s">
        <v>179</v>
      </c>
      <c r="C13" s="2" t="s">
        <v>225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5325359</v>
      </c>
      <c r="S13" s="20">
        <v>36674641</v>
      </c>
    </row>
    <row r="14" spans="1:22" ht="21">
      <c r="A14" s="3" t="s">
        <v>182</v>
      </c>
      <c r="C14" s="2" t="s">
        <v>200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15808081</v>
      </c>
      <c r="S14" s="20">
        <v>923191919</v>
      </c>
    </row>
    <row r="15" spans="1:22" ht="21">
      <c r="A15" s="46" t="s">
        <v>191</v>
      </c>
      <c r="B15" s="19"/>
      <c r="C15" s="19" t="s">
        <v>253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141949</v>
      </c>
      <c r="R15" s="19"/>
      <c r="S15" s="20">
        <v>1085051</v>
      </c>
    </row>
    <row r="16" spans="1:22" ht="21">
      <c r="A16" s="46" t="s">
        <v>189</v>
      </c>
      <c r="B16" s="19"/>
      <c r="C16" s="19" t="s">
        <v>254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107</v>
      </c>
      <c r="I17" s="7">
        <f>SUM(I10:I14)</f>
        <v>187500225</v>
      </c>
      <c r="K17" s="7">
        <f>SUM(K9:K16)</f>
        <v>24647418</v>
      </c>
      <c r="M17" s="7">
        <f>SUM(M9:M16)</f>
        <v>162852807</v>
      </c>
      <c r="O17" s="7">
        <f>SUM(O9:O16)</f>
        <v>1741859065</v>
      </c>
      <c r="Q17" s="23">
        <f>SUM(Q9:Q16)</f>
        <v>48814994</v>
      </c>
      <c r="S17" s="7">
        <f>SUM(S9:S16)</f>
        <v>1693044071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view="pageBreakPreview" topLeftCell="A22" zoomScaleNormal="100" zoomScaleSheetLayoutView="100" workbookViewId="0">
      <selection activeCell="Q39" sqref="Q39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7.71093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1399/05/31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124</v>
      </c>
      <c r="B5" s="55"/>
      <c r="C5" s="55"/>
      <c r="D5" s="55"/>
      <c r="E5" s="55"/>
      <c r="F5" s="55"/>
      <c r="G5" s="55"/>
      <c r="H5" s="55"/>
      <c r="I5" s="22"/>
      <c r="Q5" s="22"/>
    </row>
    <row r="7" spans="1:17" s="28" customFormat="1" thickBot="1">
      <c r="A7" s="66" t="s">
        <v>2</v>
      </c>
      <c r="C7" s="59" t="s">
        <v>84</v>
      </c>
      <c r="D7" s="59" t="s">
        <v>84</v>
      </c>
      <c r="E7" s="59" t="s">
        <v>84</v>
      </c>
      <c r="F7" s="59" t="s">
        <v>84</v>
      </c>
      <c r="G7" s="59" t="s">
        <v>84</v>
      </c>
      <c r="H7" s="59" t="s">
        <v>84</v>
      </c>
      <c r="I7" s="59" t="s">
        <v>84</v>
      </c>
      <c r="K7" s="59" t="s">
        <v>85</v>
      </c>
      <c r="L7" s="59" t="s">
        <v>85</v>
      </c>
      <c r="M7" s="59" t="s">
        <v>85</v>
      </c>
      <c r="N7" s="59" t="s">
        <v>85</v>
      </c>
      <c r="O7" s="59" t="s">
        <v>85</v>
      </c>
      <c r="P7" s="59" t="s">
        <v>85</v>
      </c>
      <c r="Q7" s="59" t="s">
        <v>85</v>
      </c>
    </row>
    <row r="8" spans="1:17" s="28" customFormat="1" ht="54" customHeight="1" thickBot="1">
      <c r="A8" s="59" t="s">
        <v>2</v>
      </c>
      <c r="C8" s="64" t="s">
        <v>6</v>
      </c>
      <c r="D8" s="30"/>
      <c r="E8" s="64" t="s">
        <v>98</v>
      </c>
      <c r="F8" s="30"/>
      <c r="G8" s="64" t="s">
        <v>99</v>
      </c>
      <c r="H8" s="30"/>
      <c r="I8" s="65" t="s">
        <v>100</v>
      </c>
      <c r="K8" s="64" t="s">
        <v>6</v>
      </c>
      <c r="L8" s="30"/>
      <c r="M8" s="64" t="s">
        <v>98</v>
      </c>
      <c r="N8" s="30"/>
      <c r="O8" s="64" t="s">
        <v>99</v>
      </c>
      <c r="P8" s="30"/>
      <c r="Q8" s="65" t="s">
        <v>100</v>
      </c>
    </row>
    <row r="9" spans="1:17">
      <c r="A9" s="2" t="s">
        <v>185</v>
      </c>
      <c r="C9" s="37">
        <v>100000</v>
      </c>
      <c r="E9" s="38">
        <v>2704810050</v>
      </c>
      <c r="G9" s="38">
        <v>1751694762</v>
      </c>
      <c r="I9" s="43">
        <v>953115288</v>
      </c>
      <c r="K9" s="38">
        <v>100000</v>
      </c>
      <c r="M9" s="38">
        <v>2704810050</v>
      </c>
      <c r="O9" s="38">
        <v>813256075</v>
      </c>
      <c r="Q9" s="43">
        <v>1891553975</v>
      </c>
    </row>
    <row r="10" spans="1:17">
      <c r="A10" s="19" t="s">
        <v>280</v>
      </c>
      <c r="B10" s="19"/>
      <c r="C10" s="40">
        <v>172000</v>
      </c>
      <c r="D10" s="19"/>
      <c r="E10" s="20">
        <v>7453553900</v>
      </c>
      <c r="F10" s="19"/>
      <c r="G10" s="20">
        <v>8820848000</v>
      </c>
      <c r="H10" s="19"/>
      <c r="I10" s="31">
        <v>-1367294099</v>
      </c>
      <c r="J10" s="19"/>
      <c r="K10" s="20">
        <v>172000</v>
      </c>
      <c r="L10" s="19"/>
      <c r="M10" s="20">
        <v>7453553900</v>
      </c>
      <c r="N10" s="19"/>
      <c r="O10" s="20">
        <v>8820848000</v>
      </c>
      <c r="P10" s="19"/>
      <c r="Q10" s="31">
        <v>-1367294099</v>
      </c>
    </row>
    <row r="11" spans="1:17">
      <c r="A11" s="19" t="s">
        <v>191</v>
      </c>
      <c r="B11" s="19"/>
      <c r="C11" s="40">
        <v>818</v>
      </c>
      <c r="D11" s="19"/>
      <c r="E11" s="20">
        <v>106006509</v>
      </c>
      <c r="F11" s="19"/>
      <c r="G11" s="20">
        <v>41542324</v>
      </c>
      <c r="H11" s="19"/>
      <c r="I11" s="31">
        <v>64464185</v>
      </c>
      <c r="J11" s="19"/>
      <c r="K11" s="20">
        <v>818</v>
      </c>
      <c r="L11" s="19"/>
      <c r="M11" s="20">
        <v>106006509</v>
      </c>
      <c r="N11" s="19"/>
      <c r="O11" s="20">
        <v>33051168</v>
      </c>
      <c r="P11" s="19"/>
      <c r="Q11" s="31">
        <v>72955341</v>
      </c>
    </row>
    <row r="12" spans="1:17">
      <c r="A12" s="19" t="s">
        <v>282</v>
      </c>
      <c r="B12" s="19"/>
      <c r="C12" s="40">
        <v>400000</v>
      </c>
      <c r="D12" s="19"/>
      <c r="E12" s="20">
        <v>17731466280</v>
      </c>
      <c r="F12" s="19"/>
      <c r="G12" s="20">
        <v>20913941021</v>
      </c>
      <c r="H12" s="19"/>
      <c r="I12" s="31">
        <v>-3182474741</v>
      </c>
      <c r="J12" s="19"/>
      <c r="K12" s="20">
        <v>400000</v>
      </c>
      <c r="L12" s="19"/>
      <c r="M12" s="20">
        <v>17731466280</v>
      </c>
      <c r="N12" s="19"/>
      <c r="O12" s="20">
        <v>20913941021</v>
      </c>
      <c r="P12" s="19"/>
      <c r="Q12" s="31">
        <v>-3182474741</v>
      </c>
    </row>
    <row r="13" spans="1:17">
      <c r="A13" s="19" t="s">
        <v>180</v>
      </c>
      <c r="B13" s="19"/>
      <c r="C13" s="40">
        <v>500000</v>
      </c>
      <c r="D13" s="19"/>
      <c r="E13" s="20">
        <v>8568711000</v>
      </c>
      <c r="F13" s="19"/>
      <c r="G13" s="20">
        <v>9563279687</v>
      </c>
      <c r="H13" s="19"/>
      <c r="I13" s="31">
        <v>-994568687</v>
      </c>
      <c r="J13" s="19"/>
      <c r="K13" s="20">
        <v>500000</v>
      </c>
      <c r="L13" s="19"/>
      <c r="M13" s="20">
        <v>8568711000</v>
      </c>
      <c r="N13" s="19"/>
      <c r="O13" s="20">
        <v>9902250446</v>
      </c>
      <c r="P13" s="19"/>
      <c r="Q13" s="31">
        <v>-1333539446</v>
      </c>
    </row>
    <row r="14" spans="1:17">
      <c r="A14" s="19" t="s">
        <v>143</v>
      </c>
      <c r="B14" s="19"/>
      <c r="C14" s="40">
        <v>2000000</v>
      </c>
      <c r="D14" s="19"/>
      <c r="E14" s="20">
        <v>7236684000</v>
      </c>
      <c r="F14" s="19"/>
      <c r="G14" s="20">
        <v>8165595678</v>
      </c>
      <c r="H14" s="19"/>
      <c r="I14" s="31">
        <v>-928911678</v>
      </c>
      <c r="J14" s="19"/>
      <c r="K14" s="20">
        <v>2000000</v>
      </c>
      <c r="L14" s="19"/>
      <c r="M14" s="20">
        <v>7236684000</v>
      </c>
      <c r="N14" s="19"/>
      <c r="O14" s="20">
        <v>6226864306</v>
      </c>
      <c r="P14" s="19"/>
      <c r="Q14" s="31">
        <v>1009819694</v>
      </c>
    </row>
    <row r="15" spans="1:17">
      <c r="A15" s="19" t="s">
        <v>284</v>
      </c>
      <c r="B15" s="19"/>
      <c r="C15" s="40">
        <v>64199</v>
      </c>
      <c r="D15" s="19"/>
      <c r="E15" s="20">
        <v>8425888249</v>
      </c>
      <c r="F15" s="19"/>
      <c r="G15" s="20">
        <v>10058817735</v>
      </c>
      <c r="H15" s="19"/>
      <c r="I15" s="31">
        <v>-1632929485</v>
      </c>
      <c r="J15" s="19"/>
      <c r="K15" s="20">
        <v>64199</v>
      </c>
      <c r="L15" s="19"/>
      <c r="M15" s="20">
        <v>8425888249</v>
      </c>
      <c r="N15" s="19"/>
      <c r="O15" s="20">
        <v>10058817735</v>
      </c>
      <c r="P15" s="19"/>
      <c r="Q15" s="31">
        <v>-1632929485</v>
      </c>
    </row>
    <row r="16" spans="1:17">
      <c r="A16" s="19" t="s">
        <v>186</v>
      </c>
      <c r="B16" s="19"/>
      <c r="C16" s="40">
        <v>300000</v>
      </c>
      <c r="D16" s="19"/>
      <c r="E16" s="20">
        <v>8001108450</v>
      </c>
      <c r="F16" s="19"/>
      <c r="G16" s="20">
        <v>10721802712</v>
      </c>
      <c r="H16" s="19"/>
      <c r="I16" s="31">
        <v>-2720694262</v>
      </c>
      <c r="J16" s="19"/>
      <c r="K16" s="20">
        <v>300000</v>
      </c>
      <c r="L16" s="19"/>
      <c r="M16" s="20">
        <v>8001108450</v>
      </c>
      <c r="N16" s="19"/>
      <c r="O16" s="20">
        <v>11166444027</v>
      </c>
      <c r="P16" s="19"/>
      <c r="Q16" s="31">
        <v>-3165335577</v>
      </c>
    </row>
    <row r="17" spans="1:17">
      <c r="A17" s="19" t="s">
        <v>187</v>
      </c>
      <c r="B17" s="19"/>
      <c r="C17" s="40">
        <v>150000</v>
      </c>
      <c r="D17" s="19"/>
      <c r="E17" s="20">
        <v>10248158475</v>
      </c>
      <c r="F17" s="19"/>
      <c r="G17" s="20">
        <v>10994938521</v>
      </c>
      <c r="H17" s="19"/>
      <c r="I17" s="31">
        <v>-746780046</v>
      </c>
      <c r="J17" s="19"/>
      <c r="K17" s="20">
        <v>150000</v>
      </c>
      <c r="L17" s="19"/>
      <c r="M17" s="20">
        <v>10248158475</v>
      </c>
      <c r="N17" s="19"/>
      <c r="O17" s="20">
        <v>3267217966</v>
      </c>
      <c r="P17" s="19"/>
      <c r="Q17" s="31">
        <v>6980940509</v>
      </c>
    </row>
    <row r="18" spans="1:17">
      <c r="A18" s="19" t="s">
        <v>179</v>
      </c>
      <c r="B18" s="19"/>
      <c r="C18" s="40">
        <v>100000</v>
      </c>
      <c r="D18" s="19"/>
      <c r="E18" s="20">
        <v>4161093300</v>
      </c>
      <c r="F18" s="19"/>
      <c r="G18" s="20">
        <v>5011655350</v>
      </c>
      <c r="H18" s="19"/>
      <c r="I18" s="31">
        <v>-850562050</v>
      </c>
      <c r="J18" s="19"/>
      <c r="K18" s="20">
        <v>100000</v>
      </c>
      <c r="L18" s="19"/>
      <c r="M18" s="20">
        <v>4161093300</v>
      </c>
      <c r="N18" s="19"/>
      <c r="O18" s="20">
        <v>2045428996</v>
      </c>
      <c r="P18" s="19"/>
      <c r="Q18" s="31">
        <v>2115664304</v>
      </c>
    </row>
    <row r="19" spans="1:17">
      <c r="A19" s="19" t="s">
        <v>278</v>
      </c>
      <c r="B19" s="19"/>
      <c r="C19" s="40">
        <v>2000000</v>
      </c>
      <c r="D19" s="19"/>
      <c r="E19" s="20">
        <v>11292408000</v>
      </c>
      <c r="F19" s="19"/>
      <c r="G19" s="20">
        <v>10990189386</v>
      </c>
      <c r="H19" s="19"/>
      <c r="I19" s="31">
        <v>302218614</v>
      </c>
      <c r="J19" s="19"/>
      <c r="K19" s="20">
        <v>2000000</v>
      </c>
      <c r="L19" s="19"/>
      <c r="M19" s="20">
        <v>11292408000</v>
      </c>
      <c r="N19" s="19"/>
      <c r="O19" s="20">
        <v>10990189386</v>
      </c>
      <c r="P19" s="19"/>
      <c r="Q19" s="31">
        <v>302218614</v>
      </c>
    </row>
    <row r="20" spans="1:17">
      <c r="A20" s="19" t="s">
        <v>183</v>
      </c>
      <c r="B20" s="19"/>
      <c r="C20" s="40">
        <v>400000</v>
      </c>
      <c r="D20" s="19"/>
      <c r="E20" s="20">
        <v>11431575000</v>
      </c>
      <c r="F20" s="19"/>
      <c r="G20" s="20">
        <v>13018435287</v>
      </c>
      <c r="H20" s="19"/>
      <c r="I20" s="31">
        <v>-1586860287</v>
      </c>
      <c r="J20" s="19"/>
      <c r="K20" s="20">
        <v>400000</v>
      </c>
      <c r="L20" s="19"/>
      <c r="M20" s="20">
        <v>11431575000</v>
      </c>
      <c r="N20" s="19"/>
      <c r="O20" s="20">
        <v>13204957601</v>
      </c>
      <c r="P20" s="19"/>
      <c r="Q20" s="31">
        <v>-1773382601</v>
      </c>
    </row>
    <row r="21" spans="1:17">
      <c r="A21" s="19" t="s">
        <v>209</v>
      </c>
      <c r="B21" s="19"/>
      <c r="C21" s="40">
        <v>203066</v>
      </c>
      <c r="D21" s="19"/>
      <c r="E21" s="20">
        <v>9580169161</v>
      </c>
      <c r="F21" s="19"/>
      <c r="G21" s="20">
        <v>9959467793</v>
      </c>
      <c r="H21" s="19"/>
      <c r="I21" s="31">
        <v>-379298631</v>
      </c>
      <c r="J21" s="19"/>
      <c r="K21" s="20">
        <v>203066</v>
      </c>
      <c r="L21" s="19"/>
      <c r="M21" s="20">
        <v>9580169161</v>
      </c>
      <c r="N21" s="19"/>
      <c r="O21" s="20">
        <v>9959467793</v>
      </c>
      <c r="P21" s="19"/>
      <c r="Q21" s="31">
        <v>-379298631</v>
      </c>
    </row>
    <row r="22" spans="1:17">
      <c r="A22" s="19" t="s">
        <v>224</v>
      </c>
      <c r="B22" s="19"/>
      <c r="C22" s="40">
        <v>0</v>
      </c>
      <c r="D22" s="19"/>
      <c r="E22" s="20">
        <v>0</v>
      </c>
      <c r="F22" s="19"/>
      <c r="G22" s="20">
        <v>-44541790</v>
      </c>
      <c r="H22" s="19"/>
      <c r="I22" s="31">
        <v>44541790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31">
        <v>0</v>
      </c>
    </row>
    <row r="23" spans="1:17">
      <c r="A23" s="19" t="s">
        <v>145</v>
      </c>
      <c r="B23" s="19"/>
      <c r="C23" s="40">
        <v>0</v>
      </c>
      <c r="D23" s="19"/>
      <c r="E23" s="20">
        <v>0</v>
      </c>
      <c r="F23" s="19"/>
      <c r="G23" s="20">
        <v>248323376</v>
      </c>
      <c r="H23" s="19"/>
      <c r="I23" s="31">
        <v>-248323376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31">
        <v>0</v>
      </c>
    </row>
    <row r="24" spans="1:17">
      <c r="A24" s="19" t="s">
        <v>160</v>
      </c>
      <c r="B24" s="19"/>
      <c r="C24" s="40">
        <v>17215</v>
      </c>
      <c r="D24" s="19"/>
      <c r="E24" s="20">
        <v>17091344987</v>
      </c>
      <c r="F24" s="19"/>
      <c r="G24" s="20">
        <v>17731764483</v>
      </c>
      <c r="H24" s="19"/>
      <c r="I24" s="31">
        <v>-640419495</v>
      </c>
      <c r="J24" s="19"/>
      <c r="K24" s="20">
        <v>17215</v>
      </c>
      <c r="L24" s="19"/>
      <c r="M24" s="20">
        <v>17091344987</v>
      </c>
      <c r="N24" s="19"/>
      <c r="O24" s="20">
        <v>16636281002</v>
      </c>
      <c r="P24" s="19"/>
      <c r="Q24" s="31">
        <v>455063985</v>
      </c>
    </row>
    <row r="25" spans="1:17">
      <c r="A25" s="19" t="s">
        <v>175</v>
      </c>
      <c r="B25" s="19"/>
      <c r="C25" s="40">
        <v>165000</v>
      </c>
      <c r="D25" s="19"/>
      <c r="E25" s="20">
        <v>161375560377</v>
      </c>
      <c r="F25" s="19"/>
      <c r="G25" s="20">
        <v>136156548697</v>
      </c>
      <c r="H25" s="19"/>
      <c r="I25" s="31">
        <v>25219011680</v>
      </c>
      <c r="J25" s="19"/>
      <c r="K25" s="20">
        <v>165000</v>
      </c>
      <c r="L25" s="19"/>
      <c r="M25" s="20">
        <v>161375560377</v>
      </c>
      <c r="N25" s="19"/>
      <c r="O25" s="20">
        <v>164880375000</v>
      </c>
      <c r="P25" s="19"/>
      <c r="Q25" s="31">
        <v>-3504814622</v>
      </c>
    </row>
    <row r="26" spans="1:17">
      <c r="A26" s="19" t="s">
        <v>163</v>
      </c>
      <c r="B26" s="19"/>
      <c r="C26" s="40">
        <v>3815</v>
      </c>
      <c r="D26" s="19"/>
      <c r="E26" s="20">
        <v>3798765223</v>
      </c>
      <c r="F26" s="19"/>
      <c r="G26" s="20">
        <v>3827113164</v>
      </c>
      <c r="H26" s="19"/>
      <c r="I26" s="31">
        <v>-28347940</v>
      </c>
      <c r="J26" s="19"/>
      <c r="K26" s="20">
        <v>3815</v>
      </c>
      <c r="L26" s="19"/>
      <c r="M26" s="20">
        <v>3798765223</v>
      </c>
      <c r="N26" s="19"/>
      <c r="O26" s="20">
        <v>3697341012</v>
      </c>
      <c r="P26" s="19"/>
      <c r="Q26" s="31">
        <v>101424211</v>
      </c>
    </row>
    <row r="27" spans="1:17">
      <c r="A27" s="19" t="s">
        <v>164</v>
      </c>
      <c r="B27" s="19"/>
      <c r="C27" s="40">
        <v>926</v>
      </c>
      <c r="D27" s="19"/>
      <c r="E27" s="20">
        <v>913796344</v>
      </c>
      <c r="F27" s="19"/>
      <c r="G27" s="20">
        <v>888798876</v>
      </c>
      <c r="H27" s="19"/>
      <c r="I27" s="31">
        <v>24997468</v>
      </c>
      <c r="J27" s="19"/>
      <c r="K27" s="20">
        <v>926</v>
      </c>
      <c r="L27" s="19"/>
      <c r="M27" s="20">
        <v>913796344</v>
      </c>
      <c r="N27" s="19"/>
      <c r="O27" s="20">
        <v>790769208</v>
      </c>
      <c r="P27" s="19"/>
      <c r="Q27" s="31">
        <v>123027136</v>
      </c>
    </row>
    <row r="28" spans="1:17">
      <c r="A28" s="19" t="s">
        <v>248</v>
      </c>
      <c r="B28" s="19"/>
      <c r="C28" s="40">
        <v>2191</v>
      </c>
      <c r="D28" s="19"/>
      <c r="E28" s="20">
        <v>1730843529</v>
      </c>
      <c r="F28" s="19"/>
      <c r="G28" s="20">
        <v>1707717335</v>
      </c>
      <c r="H28" s="19"/>
      <c r="I28" s="31">
        <v>23126194</v>
      </c>
      <c r="J28" s="19"/>
      <c r="K28" s="20">
        <v>2191</v>
      </c>
      <c r="L28" s="19"/>
      <c r="M28" s="20">
        <v>1730843529</v>
      </c>
      <c r="N28" s="19"/>
      <c r="O28" s="20">
        <v>1725713026</v>
      </c>
      <c r="P28" s="19"/>
      <c r="Q28" s="31">
        <v>5130503</v>
      </c>
    </row>
    <row r="29" spans="1:17">
      <c r="A29" s="19" t="s">
        <v>165</v>
      </c>
      <c r="B29" s="19"/>
      <c r="C29" s="40">
        <v>119900</v>
      </c>
      <c r="D29" s="19"/>
      <c r="E29" s="20">
        <v>117600581030</v>
      </c>
      <c r="F29" s="19"/>
      <c r="G29" s="20">
        <v>111966302428</v>
      </c>
      <c r="H29" s="19"/>
      <c r="I29" s="31">
        <v>5634278602</v>
      </c>
      <c r="J29" s="19"/>
      <c r="K29" s="20">
        <v>119900</v>
      </c>
      <c r="L29" s="19"/>
      <c r="M29" s="20">
        <v>117600581030</v>
      </c>
      <c r="N29" s="19"/>
      <c r="O29" s="20">
        <v>108191803532</v>
      </c>
      <c r="P29" s="19"/>
      <c r="Q29" s="31">
        <v>9408777498</v>
      </c>
    </row>
    <row r="30" spans="1:17">
      <c r="A30" s="19" t="s">
        <v>238</v>
      </c>
      <c r="B30" s="19"/>
      <c r="C30" s="40">
        <v>79213</v>
      </c>
      <c r="D30" s="19"/>
      <c r="E30" s="20">
        <v>62355784107</v>
      </c>
      <c r="F30" s="19"/>
      <c r="G30" s="20">
        <v>62126067357</v>
      </c>
      <c r="H30" s="19"/>
      <c r="I30" s="31">
        <v>229716750</v>
      </c>
      <c r="J30" s="19"/>
      <c r="K30" s="20">
        <v>79213</v>
      </c>
      <c r="L30" s="19"/>
      <c r="M30" s="20">
        <v>62355784107</v>
      </c>
      <c r="N30" s="19"/>
      <c r="O30" s="20">
        <v>62647650950</v>
      </c>
      <c r="P30" s="19"/>
      <c r="Q30" s="31">
        <v>-291866842</v>
      </c>
    </row>
    <row r="31" spans="1:17">
      <c r="A31" s="19" t="s">
        <v>166</v>
      </c>
      <c r="B31" s="19"/>
      <c r="C31" s="40">
        <v>3216</v>
      </c>
      <c r="D31" s="19"/>
      <c r="E31" s="20">
        <v>3311847458</v>
      </c>
      <c r="F31" s="19"/>
      <c r="G31" s="20">
        <v>3311879613</v>
      </c>
      <c r="H31" s="19"/>
      <c r="I31" s="31">
        <v>-32154</v>
      </c>
      <c r="J31" s="19"/>
      <c r="K31" s="20">
        <v>3216</v>
      </c>
      <c r="L31" s="19"/>
      <c r="M31" s="20">
        <v>3311847458</v>
      </c>
      <c r="N31" s="19"/>
      <c r="O31" s="20">
        <v>3164659956</v>
      </c>
      <c r="P31" s="19"/>
      <c r="Q31" s="31">
        <v>147187502</v>
      </c>
    </row>
    <row r="32" spans="1:17">
      <c r="A32" s="19" t="s">
        <v>232</v>
      </c>
      <c r="B32" s="19"/>
      <c r="C32" s="40">
        <v>384</v>
      </c>
      <c r="D32" s="19"/>
      <c r="E32" s="20">
        <v>313533305</v>
      </c>
      <c r="F32" s="19"/>
      <c r="G32" s="20">
        <v>72930593</v>
      </c>
      <c r="H32" s="19"/>
      <c r="I32" s="31">
        <v>240602712</v>
      </c>
      <c r="J32" s="19"/>
      <c r="K32" s="20">
        <v>384</v>
      </c>
      <c r="L32" s="19"/>
      <c r="M32" s="20">
        <v>313533305</v>
      </c>
      <c r="N32" s="19"/>
      <c r="O32" s="20">
        <v>311870141</v>
      </c>
      <c r="P32" s="19"/>
      <c r="Q32" s="31">
        <v>1663164</v>
      </c>
    </row>
    <row r="33" spans="1:17">
      <c r="A33" s="19" t="s">
        <v>229</v>
      </c>
      <c r="B33" s="19"/>
      <c r="C33" s="40">
        <v>51794</v>
      </c>
      <c r="D33" s="19"/>
      <c r="E33" s="20">
        <v>41835131199</v>
      </c>
      <c r="F33" s="19"/>
      <c r="G33" s="20">
        <v>41413746441</v>
      </c>
      <c r="H33" s="19"/>
      <c r="I33" s="31">
        <v>421384758</v>
      </c>
      <c r="J33" s="19"/>
      <c r="K33" s="20">
        <v>51794</v>
      </c>
      <c r="L33" s="19"/>
      <c r="M33" s="20">
        <v>41835131199</v>
      </c>
      <c r="N33" s="19"/>
      <c r="O33" s="20">
        <v>41821826117</v>
      </c>
      <c r="P33" s="19"/>
      <c r="Q33" s="31">
        <v>13305082</v>
      </c>
    </row>
    <row r="34" spans="1:17">
      <c r="A34" s="19" t="s">
        <v>235</v>
      </c>
      <c r="B34" s="19"/>
      <c r="C34" s="40">
        <v>82480</v>
      </c>
      <c r="D34" s="19"/>
      <c r="E34" s="20">
        <v>65442532310</v>
      </c>
      <c r="F34" s="19"/>
      <c r="G34" s="20">
        <v>64709893868</v>
      </c>
      <c r="H34" s="19"/>
      <c r="I34" s="31">
        <v>732638442</v>
      </c>
      <c r="J34" s="19"/>
      <c r="K34" s="20">
        <v>82480</v>
      </c>
      <c r="L34" s="19"/>
      <c r="M34" s="20">
        <v>65442532310</v>
      </c>
      <c r="N34" s="19"/>
      <c r="O34" s="20">
        <v>65829233823</v>
      </c>
      <c r="P34" s="19"/>
      <c r="Q34" s="31">
        <v>-386701512</v>
      </c>
    </row>
    <row r="35" spans="1:17">
      <c r="A35" s="19" t="s">
        <v>226</v>
      </c>
      <c r="B35" s="19"/>
      <c r="C35" s="40">
        <v>0</v>
      </c>
      <c r="D35" s="19"/>
      <c r="E35" s="20">
        <v>0</v>
      </c>
      <c r="F35" s="19"/>
      <c r="G35" s="20">
        <v>-13920058</v>
      </c>
      <c r="H35" s="19"/>
      <c r="I35" s="31">
        <v>13920058</v>
      </c>
      <c r="J35" s="19"/>
      <c r="K35" s="20">
        <v>0</v>
      </c>
      <c r="L35" s="19"/>
      <c r="M35" s="20">
        <v>0</v>
      </c>
      <c r="N35" s="19"/>
      <c r="O35" s="20">
        <v>0</v>
      </c>
      <c r="P35" s="19"/>
      <c r="Q35" s="31">
        <v>0</v>
      </c>
    </row>
    <row r="36" spans="1:17">
      <c r="A36" s="19" t="s">
        <v>241</v>
      </c>
      <c r="B36" s="19"/>
      <c r="C36" s="40">
        <v>0</v>
      </c>
      <c r="D36" s="19"/>
      <c r="E36" s="20">
        <v>0</v>
      </c>
      <c r="F36" s="19"/>
      <c r="G36" s="20">
        <v>-16728943</v>
      </c>
      <c r="H36" s="19"/>
      <c r="I36" s="31">
        <v>16728943</v>
      </c>
      <c r="J36" s="19"/>
      <c r="K36" s="20">
        <v>0</v>
      </c>
      <c r="L36" s="19"/>
      <c r="M36" s="20">
        <v>0</v>
      </c>
      <c r="N36" s="19"/>
      <c r="O36" s="20">
        <v>0</v>
      </c>
      <c r="P36" s="19"/>
      <c r="Q36" s="31">
        <v>0</v>
      </c>
    </row>
    <row r="37" spans="1:17">
      <c r="A37" s="19" t="s">
        <v>244</v>
      </c>
      <c r="B37" s="19"/>
      <c r="C37" s="40">
        <v>0</v>
      </c>
      <c r="D37" s="19"/>
      <c r="E37" s="20">
        <v>0</v>
      </c>
      <c r="F37" s="19"/>
      <c r="G37" s="20">
        <v>-45547268</v>
      </c>
      <c r="H37" s="19"/>
      <c r="I37" s="31">
        <v>45547268</v>
      </c>
      <c r="J37" s="19"/>
      <c r="K37" s="20">
        <v>0</v>
      </c>
      <c r="L37" s="19"/>
      <c r="M37" s="20">
        <v>0</v>
      </c>
      <c r="N37" s="19"/>
      <c r="O37" s="20">
        <v>0</v>
      </c>
      <c r="P37" s="19"/>
      <c r="Q37" s="31">
        <v>0</v>
      </c>
    </row>
    <row r="38" spans="1:17" ht="19.5" thickBot="1">
      <c r="A38" s="2" t="s">
        <v>107</v>
      </c>
      <c r="C38"/>
      <c r="E38" s="7">
        <f>SUM(E9:E37)</f>
        <v>582711352243</v>
      </c>
      <c r="G38" s="7">
        <f>SUM(G9:G37)</f>
        <v>564052556428</v>
      </c>
      <c r="I38" s="23">
        <f>SUM(I9:I37)</f>
        <v>18658795821</v>
      </c>
      <c r="K38" s="7">
        <f>SUM(K9:K37)</f>
        <v>6916217</v>
      </c>
      <c r="M38" s="7">
        <f>SUM(M9:M37)</f>
        <v>582711352243</v>
      </c>
      <c r="O38" s="7">
        <f>SUM(O9:O37)</f>
        <v>577100258287</v>
      </c>
      <c r="Q38" s="23">
        <f>SUM(Q9:Q37)</f>
        <v>5611093962</v>
      </c>
    </row>
    <row r="3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2020-03-29T09:40:24Z</cp:lastPrinted>
  <dcterms:created xsi:type="dcterms:W3CDTF">2019-12-01T07:40:42Z</dcterms:created>
  <dcterms:modified xsi:type="dcterms:W3CDTF">2020-08-24T11:57:09Z</dcterms:modified>
</cp:coreProperties>
</file>