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خانم عبدالهی\"/>
    </mc:Choice>
  </mc:AlternateContent>
  <bookViews>
    <workbookView xWindow="0" yWindow="0" windowWidth="20730" windowHeight="11760" tabRatio="910" firstSheet="3" activeTab="14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externalReferences>
    <externalReference r:id="rId16"/>
  </externalReferences>
  <definedNames>
    <definedName name="_xlnm._FilterDatabase" localSheetId="9" hidden="1">'درآمد ناشی از فروش '!$A$9:$Q$60</definedName>
    <definedName name="_xlnm.Print_Area" localSheetId="2">'اوراق مشارکت'!$A$1:$AN$33</definedName>
    <definedName name="_xlnm.Print_Area" localSheetId="1">تبعی!$A$1:$Q$13</definedName>
    <definedName name="_xlnm.Print_Area" localSheetId="14">'جمع درآمدها'!$A$1:$H$11</definedName>
    <definedName name="_xlnm.Print_Area" localSheetId="12">'درآمد سپرده بانکی '!$A$1:$K$25</definedName>
    <definedName name="_xlnm.Print_Area" localSheetId="7">'درآمد سود سهام '!$A$1:$S$16</definedName>
    <definedName name="_xlnm.Print_Area" localSheetId="8">'درآمد ناشی از تغییر قیمت اوراق '!$A$1:$Q$44</definedName>
    <definedName name="_xlnm.Print_Area" localSheetId="9">'درآمد ناشی از فروش '!$A$1:$Q$62</definedName>
    <definedName name="_xlnm.Print_Area" localSheetId="13">'سایر درآمدها '!$A$1:$F$13</definedName>
    <definedName name="_xlnm.Print_Area" localSheetId="5">'سپرده '!$A$1:$S$27</definedName>
    <definedName name="_xlnm.Print_Area" localSheetId="11">'سرمایه‌گذاری در اوراق بهادار '!$A$1:$Q$28</definedName>
    <definedName name="_xlnm.Print_Area" localSheetId="10">'سرمایه‌گذاری در سهام '!$A$1:$U$77</definedName>
    <definedName name="_xlnm.Print_Area" localSheetId="0">سهام!$A$1:$Y$33</definedName>
    <definedName name="_xlnm.Print_Area" localSheetId="6">'سود اوراق بهادار و سپرده بانکی '!$A$1:$S$31</definedName>
    <definedName name="_xlnm.Print_Area" localSheetId="4">'گواهی سپرده '!$A$1:$AE$13</definedName>
  </definedNames>
  <calcPr calcId="162913" calcMode="manual"/>
</workbook>
</file>

<file path=xl/calcChain.xml><?xml version="1.0" encoding="utf-8"?>
<calcChain xmlns="http://schemas.openxmlformats.org/spreadsheetml/2006/main">
  <c r="G11" i="15" l="1"/>
  <c r="E11" i="15"/>
  <c r="Q7" i="6"/>
  <c r="K7" i="6"/>
  <c r="A4" i="7"/>
  <c r="A4" i="8"/>
  <c r="C11" i="15"/>
  <c r="A4" i="15"/>
  <c r="A4" i="14"/>
  <c r="C12" i="14"/>
  <c r="E12" i="14"/>
  <c r="A4" i="13"/>
  <c r="I24" i="13"/>
  <c r="E24" i="13"/>
  <c r="A4" i="12"/>
  <c r="Q27" i="12"/>
  <c r="O27" i="12"/>
  <c r="M27" i="12"/>
  <c r="E27" i="12"/>
  <c r="C27" i="12"/>
  <c r="K27" i="12"/>
  <c r="I27" i="12"/>
  <c r="G27" i="12"/>
  <c r="A4" i="11"/>
  <c r="U76" i="11"/>
  <c r="S76" i="11"/>
  <c r="Q76" i="11"/>
  <c r="O76" i="11"/>
  <c r="M76" i="11"/>
  <c r="K76" i="11"/>
  <c r="J75" i="11"/>
  <c r="J74" i="11" s="1"/>
  <c r="J73" i="11" s="1"/>
  <c r="J72" i="11" s="1"/>
  <c r="J71" i="11" s="1"/>
  <c r="J70" i="11" s="1"/>
  <c r="J69" i="11" s="1"/>
  <c r="J68" i="11" s="1"/>
  <c r="J67" i="11" s="1"/>
  <c r="J66" i="11" s="1"/>
  <c r="J65" i="11" s="1"/>
  <c r="J64" i="11" s="1"/>
  <c r="J63" i="11" s="1"/>
  <c r="J62" i="11" s="1"/>
  <c r="J61" i="11" s="1"/>
  <c r="J60" i="11" s="1"/>
  <c r="J59" i="11" s="1"/>
  <c r="J58" i="11" s="1"/>
  <c r="J57" i="11" s="1"/>
  <c r="J56" i="11" s="1"/>
  <c r="J55" i="11" s="1"/>
  <c r="J54" i="11" s="1"/>
  <c r="J53" i="11" s="1"/>
  <c r="J52" i="11" s="1"/>
  <c r="J51" i="11" s="1"/>
  <c r="J50" i="11" s="1"/>
  <c r="J49" i="11" s="1"/>
  <c r="J48" i="11" s="1"/>
  <c r="J47" i="11" s="1"/>
  <c r="J46" i="11" s="1"/>
  <c r="J45" i="11" s="1"/>
  <c r="J44" i="11" s="1"/>
  <c r="J43" i="11" s="1"/>
  <c r="J42" i="11" s="1"/>
  <c r="J41" i="11" s="1"/>
  <c r="J40" i="11" s="1"/>
  <c r="J39" i="11" s="1"/>
  <c r="J38" i="11" s="1"/>
  <c r="J37" i="11" s="1"/>
  <c r="J36" i="11" s="1"/>
  <c r="J35" i="11" s="1"/>
  <c r="J34" i="11" s="1"/>
  <c r="J33" i="11" s="1"/>
  <c r="J32" i="11" s="1"/>
  <c r="J31" i="11" s="1"/>
  <c r="J30" i="11" s="1"/>
  <c r="J29" i="11" s="1"/>
  <c r="J28" i="11" s="1"/>
  <c r="J27" i="11" s="1"/>
  <c r="J26" i="11" s="1"/>
  <c r="J25" i="11" s="1"/>
  <c r="J24" i="11" s="1"/>
  <c r="J23" i="11" s="1"/>
  <c r="J22" i="11" s="1"/>
  <c r="J21" i="11" s="1"/>
  <c r="J20" i="11" s="1"/>
  <c r="J19" i="11" s="1"/>
  <c r="J18" i="11" s="1"/>
  <c r="J17" i="11" s="1"/>
  <c r="J16" i="11" s="1"/>
  <c r="J15" i="11" s="1"/>
  <c r="J14" i="11" s="1"/>
  <c r="J13" i="11" s="1"/>
  <c r="J12" i="11" s="1"/>
  <c r="J11" i="11" s="1"/>
  <c r="J10" i="11" s="1"/>
  <c r="J9" i="11" s="1"/>
  <c r="I76" i="11"/>
  <c r="G76" i="11"/>
  <c r="E76" i="11"/>
  <c r="C76" i="11"/>
  <c r="A4" i="10"/>
  <c r="Q61" i="10"/>
  <c r="O61" i="10"/>
  <c r="M61" i="10"/>
  <c r="K61" i="10"/>
  <c r="I61" i="10"/>
  <c r="G61" i="10"/>
  <c r="E61" i="10"/>
  <c r="C61" i="10"/>
  <c r="Q43" i="9"/>
  <c r="O43" i="9"/>
  <c r="M43" i="9"/>
  <c r="K43" i="9"/>
  <c r="I43" i="9"/>
  <c r="G43" i="9"/>
  <c r="E43" i="9"/>
  <c r="A4" i="9"/>
  <c r="S15" i="8"/>
  <c r="Q15" i="8"/>
  <c r="O15" i="8"/>
  <c r="M15" i="8"/>
  <c r="K15" i="8"/>
  <c r="I15" i="8"/>
  <c r="S30" i="7"/>
  <c r="Q30" i="7"/>
  <c r="O30" i="7"/>
  <c r="M30" i="7"/>
  <c r="K30" i="7"/>
  <c r="S26" i="6"/>
  <c r="Q26" i="6"/>
  <c r="O26" i="6"/>
  <c r="Y7" i="5"/>
  <c r="A4" i="5"/>
  <c r="K7" i="5"/>
  <c r="C8" i="4"/>
  <c r="A4" i="4"/>
  <c r="AC7" i="3"/>
  <c r="O7" i="3"/>
  <c r="A4" i="3"/>
  <c r="A4" i="2"/>
  <c r="K7" i="2"/>
  <c r="C7" i="2"/>
  <c r="A4" i="6" l="1"/>
  <c r="C31" i="1" l="1"/>
  <c r="E31" i="1"/>
  <c r="G31" i="1"/>
  <c r="I31" i="1"/>
  <c r="K31" i="1"/>
  <c r="M31" i="1"/>
  <c r="O31" i="1"/>
  <c r="Q31" i="1"/>
  <c r="S31" i="1"/>
  <c r="U31" i="1"/>
  <c r="W31" i="1"/>
  <c r="Y31" i="1"/>
  <c r="L11" i="13" l="1"/>
  <c r="L12" i="13"/>
  <c r="L13" i="13"/>
  <c r="L14" i="13"/>
  <c r="L15" i="13"/>
  <c r="L16" i="13"/>
  <c r="L21" i="13"/>
  <c r="L22" i="13"/>
  <c r="L23" i="13"/>
  <c r="O27" i="3"/>
  <c r="Q27" i="3"/>
  <c r="S27" i="3"/>
  <c r="U27" i="3"/>
  <c r="W27" i="3"/>
  <c r="Y27" i="3"/>
  <c r="M26" i="6" l="1"/>
  <c r="K26" i="6"/>
  <c r="L9" i="13" l="1"/>
  <c r="L10" i="13"/>
  <c r="I30" i="7"/>
  <c r="AA27" i="3"/>
  <c r="AC27" i="3"/>
  <c r="AG27" i="3"/>
  <c r="AI27" i="3"/>
  <c r="AK27" i="3"/>
  <c r="L24" i="13" l="1"/>
</calcChain>
</file>

<file path=xl/sharedStrings.xml><?xml version="1.0" encoding="utf-8"?>
<sst xmlns="http://schemas.openxmlformats.org/spreadsheetml/2006/main" count="1131" uniqueCount="359">
  <si>
    <t>صندوق سرمایه‌گذاری مشترک گنجینه الماس پایدار</t>
  </si>
  <si>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</si>
  <si>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</si>
  <si>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</si>
  <si>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</si>
  <si>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</si>
  <si>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</si>
  <si>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</si>
  <si>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</si>
  <si>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</si>
  <si>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</si>
  <si>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</si>
  <si>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</si>
  <si>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</si>
  <si>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</si>
  <si>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</si>
  <si>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</si>
  <si>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</si>
  <si>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</si>
  <si>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</si>
  <si>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</si>
  <si>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</si>
  <si>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</si>
  <si>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</si>
  <si>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</si>
  <si>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</si>
  <si>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بله</t>
  </si>
  <si>
    <t>1398/03/19</t>
  </si>
  <si>
    <t>مشاركت دولتي9-شرايط خاص990909</t>
  </si>
  <si>
    <t>1396/09/10</t>
  </si>
  <si>
    <t>1399/09/09</t>
  </si>
  <si>
    <t>مشاركت رايان سايپا-3ماهه18%</t>
  </si>
  <si>
    <t>1395/11/18</t>
  </si>
  <si>
    <t>1399/11/18</t>
  </si>
  <si>
    <t>وزارت تعاون و کار رفاه اجتماعی</t>
  </si>
  <si>
    <t>خیر</t>
  </si>
  <si>
    <t>1395/08/25</t>
  </si>
  <si>
    <t>1399/08/25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</si>
  <si>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</si>
  <si>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</si>
  <si>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</si>
  <si>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</si>
  <si>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</si>
  <si>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</si>
  <si>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</si>
  <si>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</si>
  <si>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</si>
  <si>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</si>
  <si>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</si>
  <si>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</si>
  <si>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</si>
  <si>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</si>
  <si>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</si>
  <si>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</si>
  <si>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</si>
  <si>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</si>
  <si>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سرمایه جنت آباد شمالی</t>
  </si>
  <si>
    <t>حساب جاری</t>
  </si>
  <si>
    <t>1395/04/30</t>
  </si>
  <si>
    <t>بانک پارسیان ملاصدرا</t>
  </si>
  <si>
    <t>1395/06/27</t>
  </si>
  <si>
    <t>47000235398602</t>
  </si>
  <si>
    <t>105384513241181</t>
  </si>
  <si>
    <t>1395/08/19</t>
  </si>
  <si>
    <t>بانک کشاورزی ملاصدرا</t>
  </si>
  <si>
    <t>838420343</t>
  </si>
  <si>
    <t>1396/06/01</t>
  </si>
  <si>
    <t>بانک رفاه مرکزی پردیس</t>
  </si>
  <si>
    <t>226996165</t>
  </si>
  <si>
    <t>1396/06/28</t>
  </si>
  <si>
    <t>47000682641602</t>
  </si>
  <si>
    <t>1397/04/27</t>
  </si>
  <si>
    <t>بانک آینده شهید بهشتی</t>
  </si>
  <si>
    <t>1397/11/14</t>
  </si>
  <si>
    <t>0203287125000</t>
  </si>
  <si>
    <t>بانک آینده بهشتی- کاوسی فر</t>
  </si>
  <si>
    <t>0801132999004</t>
  </si>
  <si>
    <t>سپرده بلند مدت</t>
  </si>
  <si>
    <t>1398/01/17</t>
  </si>
  <si>
    <t>بانک آینده بخارست</t>
  </si>
  <si>
    <t>0203367028007</t>
  </si>
  <si>
    <t>1398/04/26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</si>
  <si>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</si>
  <si>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</si>
  <si>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</si>
  <si>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</si>
  <si>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</si>
  <si>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</si>
  <si>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</si>
  <si>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</si>
  <si>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</si>
  <si>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</si>
  <si>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</si>
  <si>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</si>
  <si>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</si>
  <si>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</si>
  <si>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</si>
  <si>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</si>
  <si>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</si>
  <si>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</si>
  <si>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</si>
  <si>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</si>
  <si>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</si>
  <si>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</si>
  <si>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</si>
  <si>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</si>
  <si>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</si>
  <si>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</si>
  <si>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</si>
  <si>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</si>
  <si>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</si>
  <si>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</si>
  <si>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</si>
  <si>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تعدیل کارمزد کارگزار</t>
  </si>
  <si>
    <t>-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</si>
  <si>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</si>
  <si>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</si>
  <si>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</si>
  <si>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</si>
  <si>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</si>
  <si>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</si>
  <si>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</si>
  <si>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</si>
  <si>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</si>
  <si>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</si>
  <si>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</si>
  <si>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</si>
  <si>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</si>
  <si>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</si>
  <si>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</si>
  <si>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</si>
  <si>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صندوق همیان سپهر</t>
  </si>
  <si>
    <t>صندوق سرمایه گذاری همیان سپهر</t>
  </si>
  <si>
    <t>04000841064002</t>
  </si>
  <si>
    <t>105301113241181</t>
  </si>
  <si>
    <t>20100036908606</t>
  </si>
  <si>
    <t>0100306754006</t>
  </si>
  <si>
    <t>0301966828009</t>
  </si>
  <si>
    <t xml:space="preserve">بانک توسعه تعاون ساوه </t>
  </si>
  <si>
    <t>3501-311-4782812-1</t>
  </si>
  <si>
    <t>1398/09/18</t>
  </si>
  <si>
    <t>بانک توسعه تعاون ساوه</t>
  </si>
  <si>
    <t>35015194782812/1</t>
  </si>
  <si>
    <t>1398/09/24</t>
  </si>
  <si>
    <t>بانک صادرات ایران</t>
  </si>
  <si>
    <t>سرمایه گذاری صدرتامین</t>
  </si>
  <si>
    <t>فولاد مبارکه اصفهان</t>
  </si>
  <si>
    <t>فولاد کاوه جنوب کیش</t>
  </si>
  <si>
    <t>کشت و صنعت دشت خرم دره</t>
  </si>
  <si>
    <t>ایران‌ارقام‌</t>
  </si>
  <si>
    <t>صنعتی‌ بهشهر</t>
  </si>
  <si>
    <t>بیمه  دی</t>
  </si>
  <si>
    <t>صكوك اجاره مخابرات-3 ماهه 16%</t>
  </si>
  <si>
    <t>1397/02/30</t>
  </si>
  <si>
    <t>1401/02/30</t>
  </si>
  <si>
    <t>صكوك مرابحه سايپا908-3ماهه 18%</t>
  </si>
  <si>
    <t>1395/08/26</t>
  </si>
  <si>
    <t>1399/08/26</t>
  </si>
  <si>
    <t>مشاركت دولتي1-شرايط خاص001026</t>
  </si>
  <si>
    <t>1396/10/26</t>
  </si>
  <si>
    <t>1400/10/26</t>
  </si>
  <si>
    <t>مشارکت دولتی9-شرایط خاص990909</t>
  </si>
  <si>
    <t>پتروشیمی شازند</t>
  </si>
  <si>
    <t>تولیدات پتروشیمی قائد بصیر</t>
  </si>
  <si>
    <t>صکوک مرابحه سایپا908-3ماهه 18%</t>
  </si>
  <si>
    <t>صکوک اجاره مخابرات-3 ماهه 16%</t>
  </si>
  <si>
    <t>مشارکت دولتی1-شرایط خاص001026</t>
  </si>
  <si>
    <t>مشارکت رایان سایپا-3ماهه18%</t>
  </si>
  <si>
    <t>ایران‌ خودرو</t>
  </si>
  <si>
    <t>پتروشيمي تندگويان</t>
  </si>
  <si>
    <t>تامین‌ ماسه‌ ریخته‌گری‌</t>
  </si>
  <si>
    <t>صنعتی دوده فام</t>
  </si>
  <si>
    <t>عمران‌وتوسعه‌فارس‌</t>
  </si>
  <si>
    <t>سیمان فارس و خوزستان</t>
  </si>
  <si>
    <t>نیروکلر</t>
  </si>
  <si>
    <t>پارس‌ خودرو</t>
  </si>
  <si>
    <t>مرابحه عام دولت2-ش.خ ساير0212</t>
  </si>
  <si>
    <t>1398/12/25</t>
  </si>
  <si>
    <t>1402/12/25</t>
  </si>
  <si>
    <t>بانک ملت</t>
  </si>
  <si>
    <t>پالایش نفت بندرعباس</t>
  </si>
  <si>
    <t>توسعه‌معادن‌وفلزات‌</t>
  </si>
  <si>
    <t>خدمات‌انفورماتیک‌</t>
  </si>
  <si>
    <t>شرکت ارتباطات سیار ایران</t>
  </si>
  <si>
    <t>صنایع پتروشیمی خلیج فارس</t>
  </si>
  <si>
    <t>فرآورده‌های‌غدایی‌وقندپیرانشهر</t>
  </si>
  <si>
    <t>مخابرات ایران</t>
  </si>
  <si>
    <t>ملی‌ صنایع‌ مس‌ ایران‌</t>
  </si>
  <si>
    <t>کشتیرانی جمهوری اسلامی ایران</t>
  </si>
  <si>
    <t>امتیاز تسهیلات مسکن دی98</t>
  </si>
  <si>
    <t>پليمر آريا ساسول</t>
  </si>
  <si>
    <t>ح . کشتیرانی ج. ا. ا</t>
  </si>
  <si>
    <t>مجتمع صنایع لاستیک یزد</t>
  </si>
  <si>
    <t>1399/03/31</t>
  </si>
  <si>
    <t>0401313567005</t>
  </si>
  <si>
    <t>1399/02/04</t>
  </si>
  <si>
    <t>بانک ایران زمین انقلاب</t>
  </si>
  <si>
    <t>114-840-1396320-1</t>
  </si>
  <si>
    <t>1399/02/15</t>
  </si>
  <si>
    <t>114-985-1396320-1</t>
  </si>
  <si>
    <t>1399/02/30</t>
  </si>
  <si>
    <t>1399/03/19</t>
  </si>
  <si>
    <t>1399/03/27</t>
  </si>
  <si>
    <t>قاسم ایران</t>
  </si>
  <si>
    <t>لیزینگ‌صنعت‌ومعدن‌</t>
  </si>
  <si>
    <t>لبنیات‌کالبر</t>
  </si>
  <si>
    <t>بانک تجارت</t>
  </si>
  <si>
    <t>پالایش نفت اصفهان</t>
  </si>
  <si>
    <t>بیمه پاسارگاد</t>
  </si>
  <si>
    <t>سرمایه گذاری توسعه صنعت وتجارت</t>
  </si>
  <si>
    <t>پتروشیمی فناوران</t>
  </si>
  <si>
    <t>سرمايه گذاري تامين اجتماعي</t>
  </si>
  <si>
    <t>بین‌المللی‌توسعه‌ساختمان</t>
  </si>
  <si>
    <t>تولید نیروی برق دماوند</t>
  </si>
  <si>
    <t>گروه پتروشیمی س. ایرانیان</t>
  </si>
  <si>
    <t>لیزینگ رایان‌ سایپا</t>
  </si>
  <si>
    <t>شیشه‌ و گاز</t>
  </si>
  <si>
    <t>پالایش نفت تهران</t>
  </si>
  <si>
    <t>سرمایه‌گذاری‌غدیر(هلدینگ‌</t>
  </si>
  <si>
    <t>سرمایه گذاری دارویی تامین</t>
  </si>
  <si>
    <t>تنزیل سود سهام</t>
  </si>
  <si>
    <t>تنزیل سود بانک</t>
  </si>
  <si>
    <t>0.00%</t>
  </si>
  <si>
    <t>0.37%</t>
  </si>
  <si>
    <t>0.43%</t>
  </si>
  <si>
    <t>1.00%</t>
  </si>
  <si>
    <t>0.15%</t>
  </si>
  <si>
    <t>0.91%</t>
  </si>
  <si>
    <t>1.03%</t>
  </si>
  <si>
    <t>0.81%</t>
  </si>
  <si>
    <t>پتروشیمی پردیس</t>
  </si>
  <si>
    <t>0.88%</t>
  </si>
  <si>
    <t>1.39%</t>
  </si>
  <si>
    <t>1399/04/31</t>
  </si>
  <si>
    <t>برای ماه منتهی به 1399/04/31</t>
  </si>
  <si>
    <t>0.08%</t>
  </si>
  <si>
    <t>0.33%</t>
  </si>
  <si>
    <t>11.83%</t>
  </si>
  <si>
    <t>9.52%</t>
  </si>
  <si>
    <t>3.15%</t>
  </si>
  <si>
    <t>0.28%</t>
  </si>
  <si>
    <t>اسنادخزانه-م7بودجه98-000719</t>
  </si>
  <si>
    <t>1398/07/16</t>
  </si>
  <si>
    <t>1400/07/19</t>
  </si>
  <si>
    <t>0.18%</t>
  </si>
  <si>
    <t>اسنادخزانه-م8بودجه98-000817</t>
  </si>
  <si>
    <t>1398/09/16</t>
  </si>
  <si>
    <t>1400/08/17</t>
  </si>
  <si>
    <t>2.77%</t>
  </si>
  <si>
    <t>اسنادخزانه-م21بودجه97-000728</t>
  </si>
  <si>
    <t>1398/03/25</t>
  </si>
  <si>
    <t>1400/07/28</t>
  </si>
  <si>
    <t>0.66%</t>
  </si>
  <si>
    <t>اسنادخزانه-م9بودجه98-000923</t>
  </si>
  <si>
    <t>1398/07/23</t>
  </si>
  <si>
    <t>1400/09/23</t>
  </si>
  <si>
    <t>4.11%</t>
  </si>
  <si>
    <t>اسنادخزانه-م11بودجه98-001013</t>
  </si>
  <si>
    <t>1398/07/09</t>
  </si>
  <si>
    <t>1400/10/13</t>
  </si>
  <si>
    <t>1.93%</t>
  </si>
  <si>
    <t>اسنادخزانه-م6بودجه98-000519</t>
  </si>
  <si>
    <t>1398/08/19</t>
  </si>
  <si>
    <t>1400/05/19</t>
  </si>
  <si>
    <t>اسنادخزانه-م12بودجه98-001111</t>
  </si>
  <si>
    <t>1398/09/13</t>
  </si>
  <si>
    <t>1400/11/11</t>
  </si>
  <si>
    <t>0.68%</t>
  </si>
  <si>
    <t>اسنادخزانه-م10بودجه98-001006</t>
  </si>
  <si>
    <t>1398/09/20</t>
  </si>
  <si>
    <t>1400/10/06</t>
  </si>
  <si>
    <t>0.83%</t>
  </si>
  <si>
    <t>0.86%</t>
  </si>
  <si>
    <t>19.77%</t>
  </si>
  <si>
    <t>0.01%</t>
  </si>
  <si>
    <t>0.14%</t>
  </si>
  <si>
    <t>8.50%</t>
  </si>
  <si>
    <t>12.75%</t>
  </si>
  <si>
    <t>1399/04/10</t>
  </si>
  <si>
    <t>1399/04/09</t>
  </si>
  <si>
    <t>83.04%</t>
  </si>
  <si>
    <t>26.42%</t>
  </si>
  <si>
    <t>10.25%</t>
  </si>
  <si>
    <t>4.14%</t>
  </si>
  <si>
    <t>3.48%</t>
  </si>
  <si>
    <t>1.06%</t>
  </si>
  <si>
    <t>7.01%</t>
  </si>
  <si>
    <t>2.23%</t>
  </si>
  <si>
    <t>7.54%</t>
  </si>
  <si>
    <t>2.40%</t>
  </si>
  <si>
    <t>1.90%</t>
  </si>
  <si>
    <t>2.05%</t>
  </si>
  <si>
    <t>1.05%</t>
  </si>
  <si>
    <t>3.92%</t>
  </si>
  <si>
    <t>2.28%</t>
  </si>
  <si>
    <t>0.03%</t>
  </si>
  <si>
    <t>10.02%</t>
  </si>
  <si>
    <t>3.19%</t>
  </si>
  <si>
    <t>2.87%</t>
  </si>
  <si>
    <t>0.13%</t>
  </si>
  <si>
    <t>9.42%</t>
  </si>
  <si>
    <t>3.16%</t>
  </si>
  <si>
    <t>42.95%</t>
  </si>
  <si>
    <t>18.64%</t>
  </si>
  <si>
    <t>1.15%</t>
  </si>
  <si>
    <t>0.26%</t>
  </si>
  <si>
    <t>1.22%</t>
  </si>
  <si>
    <t>0.94%</t>
  </si>
  <si>
    <t>1.85%</t>
  </si>
  <si>
    <t>0.09%</t>
  </si>
  <si>
    <t>1.87%</t>
  </si>
  <si>
    <t>-0.20%</t>
  </si>
  <si>
    <t>0.07%</t>
  </si>
  <si>
    <t>0.38%</t>
  </si>
  <si>
    <t>-0.03%</t>
  </si>
  <si>
    <t>2.06%</t>
  </si>
  <si>
    <t>-0.11%</t>
  </si>
  <si>
    <t>1.58%</t>
  </si>
  <si>
    <t>2.35%</t>
  </si>
  <si>
    <t>0.76%</t>
  </si>
  <si>
    <t>0.02%</t>
  </si>
  <si>
    <t>0.25%</t>
  </si>
  <si>
    <t>1.34%</t>
  </si>
  <si>
    <t>-0.08%</t>
  </si>
  <si>
    <t>0.05%</t>
  </si>
  <si>
    <t>-0.04%</t>
  </si>
  <si>
    <t>1.91%</t>
  </si>
  <si>
    <t>-0.07%</t>
  </si>
  <si>
    <t>0.04%</t>
  </si>
  <si>
    <t>0.23%</t>
  </si>
  <si>
    <t>-3.04%</t>
  </si>
  <si>
    <t>1.88%</t>
  </si>
  <si>
    <t>0.73%</t>
  </si>
  <si>
    <t>-1.19%</t>
  </si>
  <si>
    <t>0.22%</t>
  </si>
  <si>
    <t>-0.01%</t>
  </si>
  <si>
    <t>-5.59%</t>
  </si>
  <si>
    <t>0.06%</t>
  </si>
  <si>
    <t>-0.26%</t>
  </si>
  <si>
    <t>1.49%</t>
  </si>
  <si>
    <t>0.47%</t>
  </si>
  <si>
    <t>-5.81%</t>
  </si>
  <si>
    <t>2.89%</t>
  </si>
  <si>
    <t>-0.14%</t>
  </si>
  <si>
    <t>-0.05%</t>
  </si>
  <si>
    <t>-8.62%</t>
  </si>
  <si>
    <t>-23.97%</t>
  </si>
  <si>
    <t>-34.60%</t>
  </si>
  <si>
    <t>-1.61%</t>
  </si>
  <si>
    <t>-0.18%</t>
  </si>
  <si>
    <t>-3.14%</t>
  </si>
  <si>
    <t>-0.99%</t>
  </si>
  <si>
    <t>100.68%</t>
  </si>
  <si>
    <t>11.26%</t>
  </si>
  <si>
    <t>-7.30%</t>
  </si>
  <si>
    <t>-0.82%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</si>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</sst>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sz val="12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7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vertical="center" readingOrder="2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38" fontId="1" fillId="0" borderId="0" xfId="0" applyNumberFormat="1" applyFont="1" applyBorder="1" applyAlignment="1">
      <alignment horizontal="center" vertical="center"/>
    </xf>
    <xf numFmtId="10" fontId="1" fillId="0" borderId="0" xfId="0" applyNumberFormat="1" applyFont="1" applyBorder="1" applyAlignment="1">
      <alignment horizontal="center" vertical="center"/>
    </xf>
    <xf numFmtId="0" fontId="0" fillId="0" borderId="0" xfId="0"/>
    <xf numFmtId="0" fontId="13" fillId="0" borderId="0" xfId="0" applyFont="1"/>
    <xf numFmtId="0" fontId="14" fillId="0" borderId="0" xfId="0" applyFont="1"/>
    <xf numFmtId="3" fontId="13" fillId="0" borderId="0" xfId="0" applyNumberFormat="1" applyFont="1"/>
    <xf numFmtId="0" fontId="0" fillId="0" borderId="0" xfId="0"/>
    <xf numFmtId="0" fontId="13" fillId="0" borderId="0" xfId="0" applyFont="1"/>
    <xf numFmtId="0" fontId="14" fillId="0" borderId="0" xfId="0" applyFont="1"/>
    <xf numFmtId="3" fontId="13" fillId="0" borderId="0" xfId="0" applyNumberFormat="1" applyFont="1"/>
    <xf numFmtId="0" fontId="0" fillId="0" borderId="0" xfId="0"/>
    <xf numFmtId="3" fontId="1" fillId="0" borderId="6" xfId="0" applyNumberFormat="1" applyFont="1" applyBorder="1" applyAlignment="1">
      <alignment horizontal="center" vertical="center"/>
    </xf>
    <xf numFmtId="10" fontId="1" fillId="0" borderId="6" xfId="0" applyNumberFormat="1" applyFont="1" applyBorder="1" applyAlignment="1">
      <alignment horizontal="center" vertical="center"/>
    </xf>
    <xf numFmtId="0" fontId="14" fillId="0" borderId="0" xfId="0" applyFont="1" applyBorder="1"/>
    <xf numFmtId="0" fontId="0" fillId="0" borderId="0" xfId="0" applyBorder="1"/>
    <xf numFmtId="0" fontId="13" fillId="0" borderId="0" xfId="0" applyFont="1" applyBorder="1"/>
    <xf numFmtId="3" fontId="13" fillId="0" borderId="0" xfId="0" applyNumberFormat="1" applyFont="1" applyBorder="1"/>
    <xf numFmtId="3" fontId="1" fillId="0" borderId="7" xfId="0" applyNumberFormat="1" applyFont="1" applyBorder="1" applyAlignment="1">
      <alignment horizontal="center" vertical="center"/>
    </xf>
    <xf numFmtId="10" fontId="1" fillId="0" borderId="7" xfId="0" applyNumberFormat="1" applyFont="1" applyBorder="1" applyAlignment="1">
      <alignment horizontal="center" vertical="center"/>
    </xf>
    <xf numFmtId="38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38" fontId="1" fillId="0" borderId="7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9" fontId="1" fillId="0" borderId="6" xfId="0" applyNumberFormat="1" applyFont="1" applyBorder="1" applyAlignment="1">
      <alignment horizontal="center" vertical="center"/>
    </xf>
    <xf numFmtId="9" fontId="1" fillId="0" borderId="7" xfId="0" applyNumberFormat="1" applyFont="1" applyBorder="1" applyAlignment="1">
      <alignment horizontal="center" vertical="center"/>
    </xf>
    <xf numFmtId="9" fontId="1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38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mas10\Downloads\MonthlyPortfolioDisclosureRe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K8" t="str">
            <v>83.04%</v>
          </cell>
        </row>
        <row r="9">
          <cell r="K9" t="str">
            <v>10.25%</v>
          </cell>
        </row>
        <row r="10">
          <cell r="K10" t="str">
            <v>3.48%</v>
          </cell>
        </row>
        <row r="11">
          <cell r="K11" t="str">
            <v>7.01%</v>
          </cell>
        </row>
        <row r="12">
          <cell r="K12" t="str">
            <v>7.54%</v>
          </cell>
        </row>
        <row r="13">
          <cell r="K13" t="str">
            <v>1.90%</v>
          </cell>
        </row>
        <row r="14">
          <cell r="K14" t="str">
            <v>1.05%</v>
          </cell>
        </row>
        <row r="15">
          <cell r="K15" t="str">
            <v>3.92%</v>
          </cell>
        </row>
        <row r="16">
          <cell r="K16" t="str">
            <v>0.03%</v>
          </cell>
        </row>
        <row r="17">
          <cell r="K17" t="str">
            <v>10.02%</v>
          </cell>
        </row>
        <row r="18">
          <cell r="K18" t="str">
            <v>2.87%</v>
          </cell>
        </row>
        <row r="19">
          <cell r="K19" t="str">
            <v>0.13%</v>
          </cell>
        </row>
        <row r="20">
          <cell r="K20" t="str">
            <v>9.42%</v>
          </cell>
        </row>
        <row r="21">
          <cell r="K21" t="str">
            <v>42.95%</v>
          </cell>
        </row>
        <row r="22">
          <cell r="K22" t="str">
            <v>0.00%</v>
          </cell>
        </row>
        <row r="23">
          <cell r="K23" t="str">
            <v>0.00%</v>
          </cell>
        </row>
        <row r="24">
          <cell r="K24" t="str">
            <v>0.00%</v>
          </cell>
        </row>
        <row r="25">
          <cell r="K25" t="str">
            <v>0.00%</v>
          </cell>
        </row>
        <row r="26">
          <cell r="K26" t="str">
            <v>0.00%</v>
          </cell>
        </row>
        <row r="27">
          <cell r="K27" t="str">
            <v>0.00%</v>
          </cell>
        </row>
        <row r="28">
          <cell r="K28" t="str">
            <v>0.00%</v>
          </cell>
        </row>
        <row r="29">
          <cell r="K29" t="str">
            <v>0.00%</v>
          </cell>
        </row>
        <row r="30">
          <cell r="K30" t="str">
            <v>0.00%</v>
          </cell>
        </row>
        <row r="31">
          <cell r="K31" t="str">
            <v>0.00%</v>
          </cell>
        </row>
        <row r="32">
          <cell r="K32" t="str">
            <v>0.00%</v>
          </cell>
        </row>
        <row r="33">
          <cell r="K33" t="str">
            <v>0.00%</v>
          </cell>
        </row>
        <row r="34">
          <cell r="K34" t="str">
            <v>0.00%</v>
          </cell>
        </row>
        <row r="35">
          <cell r="K35" t="str">
            <v>0.00%</v>
          </cell>
        </row>
        <row r="36">
          <cell r="K36" t="str">
            <v>0.00%</v>
          </cell>
        </row>
        <row r="37">
          <cell r="K37" t="str">
            <v>0.00%</v>
          </cell>
        </row>
        <row r="38">
          <cell r="K38" t="str">
            <v>0.00%</v>
          </cell>
        </row>
        <row r="39">
          <cell r="K39" t="str">
            <v>0.00%</v>
          </cell>
        </row>
        <row r="40">
          <cell r="K40" t="str">
            <v>0.00%</v>
          </cell>
        </row>
        <row r="41">
          <cell r="K41" t="str">
            <v>0.00%</v>
          </cell>
        </row>
        <row r="42">
          <cell r="K42" t="str">
            <v>0.00%</v>
          </cell>
        </row>
        <row r="43">
          <cell r="K43" t="str">
            <v>0.00%</v>
          </cell>
        </row>
        <row r="44">
          <cell r="K44" t="str">
            <v>0.00%</v>
          </cell>
        </row>
        <row r="45">
          <cell r="K45" t="str">
            <v>0.00%</v>
          </cell>
        </row>
        <row r="46">
          <cell r="K46" t="str">
            <v>0.00%</v>
          </cell>
        </row>
        <row r="47">
          <cell r="K47" t="str">
            <v>0.00%</v>
          </cell>
        </row>
        <row r="48">
          <cell r="K48" t="str">
            <v>0.00%</v>
          </cell>
        </row>
        <row r="49">
          <cell r="K49" t="str">
            <v>0.00%</v>
          </cell>
        </row>
        <row r="50">
          <cell r="K50" t="str">
            <v>0.00%</v>
          </cell>
        </row>
        <row r="51">
          <cell r="K51" t="str">
            <v>0.00%</v>
          </cell>
        </row>
        <row r="52">
          <cell r="K52" t="str">
            <v>0.00%</v>
          </cell>
        </row>
        <row r="53">
          <cell r="K53" t="str">
            <v>0.00%</v>
          </cell>
        </row>
        <row r="54">
          <cell r="K54" t="str">
            <v>0.00%</v>
          </cell>
        </row>
        <row r="55">
          <cell r="K55" t="str">
            <v>0.00%</v>
          </cell>
        </row>
        <row r="56">
          <cell r="K56" t="str">
            <v>-3.04%</v>
          </cell>
        </row>
        <row r="57">
          <cell r="K57" t="str">
            <v>1.88%</v>
          </cell>
        </row>
        <row r="58">
          <cell r="K58" t="str">
            <v>-1.19%</v>
          </cell>
        </row>
        <row r="59">
          <cell r="K59" t="str">
            <v>0.00%</v>
          </cell>
        </row>
        <row r="60">
          <cell r="K60" t="str">
            <v>-0.01%</v>
          </cell>
        </row>
        <row r="61">
          <cell r="K61" t="str">
            <v>-0.03%</v>
          </cell>
        </row>
        <row r="62">
          <cell r="K62" t="str">
            <v>-5.59%</v>
          </cell>
        </row>
        <row r="63">
          <cell r="K63" t="str">
            <v>-0.26%</v>
          </cell>
        </row>
        <row r="64">
          <cell r="K64" t="str">
            <v>1.49%</v>
          </cell>
        </row>
        <row r="65">
          <cell r="K65" t="str">
            <v>-5.81%</v>
          </cell>
        </row>
        <row r="66">
          <cell r="K66" t="str">
            <v>2.89%</v>
          </cell>
        </row>
        <row r="67">
          <cell r="K67" t="str">
            <v>-0.14%</v>
          </cell>
        </row>
        <row r="68">
          <cell r="K68" t="str">
            <v>-8.62%</v>
          </cell>
        </row>
        <row r="69">
          <cell r="K69" t="str">
            <v>-23.97%</v>
          </cell>
        </row>
        <row r="70">
          <cell r="K70" t="str">
            <v>-34.60%</v>
          </cell>
        </row>
        <row r="71">
          <cell r="K71" t="str">
            <v>-1.61%</v>
          </cell>
        </row>
        <row r="72">
          <cell r="K72" t="str">
            <v>-0.18%</v>
          </cell>
        </row>
        <row r="73">
          <cell r="K73" t="str">
            <v>-3.14%</v>
          </cell>
        </row>
        <row r="74">
          <cell r="K74" t="str">
            <v>-0.99%</v>
          </cell>
        </row>
      </sheetData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32"/>
  <sheetViews>
    <sheetView rightToLeft="1" view="pageBreakPreview" topLeftCell="A10" zoomScaleNormal="70" zoomScaleSheetLayoutView="100" workbookViewId="0">
      <selection activeCell="A5" sqref="A5:W5"/>
    </sheetView>
  </sheetViews>
  <sheetFormatPr defaultRowHeight="18.75"/>
  <cols>
    <col min="1" max="1" width="25.28515625" style="2" bestFit="1" customWidth="1"/>
    <col min="2" max="2" width="1" style="2" customWidth="1"/>
    <col min="3" max="3" width="11.570312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23.85546875" style="2" bestFit="1" customWidth="1"/>
    <col min="8" max="8" width="1" style="2" customWidth="1"/>
    <col min="9" max="9" width="11.42578125" style="2" bestFit="1" customWidth="1"/>
    <col min="10" max="10" width="1" style="2" customWidth="1"/>
    <col min="11" max="11" width="18.85546875" style="2" bestFit="1" customWidth="1"/>
    <col min="12" max="12" width="1" style="2" customWidth="1"/>
    <col min="13" max="13" width="11.7109375" style="2" bestFit="1" customWidth="1"/>
    <col min="14" max="14" width="1" style="2" customWidth="1"/>
    <col min="15" max="15" width="15.7109375" style="2" bestFit="1" customWidth="1"/>
    <col min="16" max="16" width="1" style="2" customWidth="1"/>
    <col min="17" max="17" width="11.57031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85546875" style="2" bestFit="1" customWidth="1"/>
    <col min="22" max="22" width="1" style="2" customWidth="1"/>
    <col min="23" max="23" width="23.85546875" style="2" bestFit="1" customWidth="1"/>
    <col min="24" max="24" width="1" style="2" customWidth="1"/>
    <col min="25" max="25" width="25.85546875" style="2" bestFit="1" customWidth="1"/>
    <col min="26" max="26" width="1" style="2" customWidth="1"/>
    <col min="27" max="27" width="9.140625" style="2" customWidth="1"/>
    <col min="28" max="30" width="9.140625" style="2"/>
    <col min="31" max="31" width="17" style="2" bestFit="1" customWidth="1"/>
    <col min="32" max="16384" width="9.140625" style="2"/>
  </cols>
  <sheetData>
    <row r="2" spans="1:31" ht="30" customHeight="1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</row>
    <row r="3" spans="1:31" ht="30" customHeight="1">
      <c r="A3" s="59" t="s">
        <v>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</row>
    <row r="4" spans="1:31" ht="30">
      <c r="A4" s="59" t="s">
        <v>234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</row>
    <row r="5" spans="1:31" s="14" customFormat="1" ht="25.5">
      <c r="A5" s="58" t="s">
        <v>115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</row>
    <row r="6" spans="1:31" s="14" customFormat="1" ht="25.5">
      <c r="A6" s="58" t="s">
        <v>116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</row>
    <row r="8" spans="1:31" ht="30">
      <c r="A8" s="59" t="s">
        <v>2</v>
      </c>
      <c r="C8" s="61" t="s">
        <v>193</v>
      </c>
      <c r="D8" s="61" t="s">
        <v>3</v>
      </c>
      <c r="E8" s="61" t="s">
        <v>3</v>
      </c>
      <c r="F8" s="61" t="s">
        <v>3</v>
      </c>
      <c r="G8" s="61" t="s">
        <v>3</v>
      </c>
      <c r="I8" s="61" t="s">
        <v>4</v>
      </c>
      <c r="J8" s="61" t="s">
        <v>4</v>
      </c>
      <c r="K8" s="61" t="s">
        <v>4</v>
      </c>
      <c r="L8" s="61" t="s">
        <v>4</v>
      </c>
      <c r="M8" s="61" t="s">
        <v>4</v>
      </c>
      <c r="N8" s="61" t="s">
        <v>4</v>
      </c>
      <c r="O8" s="61" t="s">
        <v>4</v>
      </c>
      <c r="Q8" s="61" t="s">
        <v>233</v>
      </c>
      <c r="R8" s="61" t="s">
        <v>5</v>
      </c>
      <c r="S8" s="61" t="s">
        <v>5</v>
      </c>
      <c r="T8" s="61" t="s">
        <v>5</v>
      </c>
      <c r="U8" s="61" t="s">
        <v>5</v>
      </c>
      <c r="V8" s="61" t="s">
        <v>5</v>
      </c>
      <c r="W8" s="61" t="s">
        <v>5</v>
      </c>
      <c r="X8" s="61" t="s">
        <v>5</v>
      </c>
      <c r="Y8" s="61" t="s">
        <v>5</v>
      </c>
      <c r="AE8" s="4">
        <v>590848004105</v>
      </c>
    </row>
    <row r="9" spans="1:31" ht="30">
      <c r="A9" s="59" t="s">
        <v>2</v>
      </c>
      <c r="C9" s="60" t="s">
        <v>6</v>
      </c>
      <c r="D9" s="19"/>
      <c r="E9" s="60" t="s">
        <v>7</v>
      </c>
      <c r="F9" s="19"/>
      <c r="G9" s="60" t="s">
        <v>8</v>
      </c>
      <c r="I9" s="59" t="s">
        <v>9</v>
      </c>
      <c r="J9" s="59" t="s">
        <v>9</v>
      </c>
      <c r="K9" s="59" t="s">
        <v>9</v>
      </c>
      <c r="L9" s="19"/>
      <c r="M9" s="59" t="s">
        <v>10</v>
      </c>
      <c r="N9" s="59" t="s">
        <v>10</v>
      </c>
      <c r="O9" s="59" t="s">
        <v>10</v>
      </c>
      <c r="Q9" s="60" t="s">
        <v>6</v>
      </c>
      <c r="R9" s="19"/>
      <c r="S9" s="60" t="s">
        <v>11</v>
      </c>
      <c r="T9" s="19"/>
      <c r="U9" s="60" t="s">
        <v>7</v>
      </c>
      <c r="V9" s="19"/>
      <c r="W9" s="60" t="s">
        <v>8</v>
      </c>
      <c r="X9" s="19"/>
      <c r="Y9" s="62" t="s">
        <v>12</v>
      </c>
    </row>
    <row r="10" spans="1:31" ht="30">
      <c r="A10" s="59" t="s">
        <v>2</v>
      </c>
      <c r="C10" s="61" t="s">
        <v>6</v>
      </c>
      <c r="D10" s="19"/>
      <c r="E10" s="61" t="s">
        <v>7</v>
      </c>
      <c r="F10" s="19"/>
      <c r="G10" s="61" t="s">
        <v>8</v>
      </c>
      <c r="I10" s="61" t="s">
        <v>6</v>
      </c>
      <c r="J10" s="19"/>
      <c r="K10" s="61" t="s">
        <v>7</v>
      </c>
      <c r="L10" s="19"/>
      <c r="M10" s="61" t="s">
        <v>6</v>
      </c>
      <c r="N10" s="19"/>
      <c r="O10" s="61" t="s">
        <v>13</v>
      </c>
      <c r="Q10" s="61" t="s">
        <v>6</v>
      </c>
      <c r="R10" s="19"/>
      <c r="S10" s="61" t="s">
        <v>11</v>
      </c>
      <c r="T10" s="19"/>
      <c r="U10" s="61" t="s">
        <v>7</v>
      </c>
      <c r="V10" s="19"/>
      <c r="W10" s="61" t="s">
        <v>8</v>
      </c>
      <c r="X10" s="19"/>
      <c r="Y10" s="63" t="s">
        <v>12</v>
      </c>
    </row>
    <row r="11" spans="1:31" ht="21">
      <c r="A11" s="3" t="s">
        <v>168</v>
      </c>
      <c r="C11" s="4">
        <v>19716083</v>
      </c>
      <c r="E11" s="4">
        <v>10575911429</v>
      </c>
      <c r="G11" s="4">
        <v>57005892027.688904</v>
      </c>
      <c r="I11" s="4">
        <v>0</v>
      </c>
      <c r="K11" s="4">
        <v>0</v>
      </c>
      <c r="M11" s="4">
        <v>-19716083</v>
      </c>
      <c r="O11" s="4">
        <v>120770648688</v>
      </c>
      <c r="Q11" s="4">
        <v>0</v>
      </c>
      <c r="S11" s="4">
        <v>0</v>
      </c>
      <c r="U11" s="4">
        <v>0</v>
      </c>
      <c r="W11" s="4">
        <v>0</v>
      </c>
      <c r="Y11" s="5" t="s">
        <v>222</v>
      </c>
    </row>
    <row r="12" spans="1:31" ht="21">
      <c r="A12" s="3" t="s">
        <v>144</v>
      </c>
      <c r="C12" s="4">
        <v>1200000</v>
      </c>
      <c r="E12" s="4">
        <v>2871972154</v>
      </c>
      <c r="G12" s="4">
        <v>2849608950</v>
      </c>
      <c r="I12" s="4">
        <v>0</v>
      </c>
      <c r="K12" s="4">
        <v>0</v>
      </c>
      <c r="M12" s="4">
        <v>-200000</v>
      </c>
      <c r="O12" s="4">
        <v>655767760</v>
      </c>
      <c r="Q12" s="4">
        <v>1000000</v>
      </c>
      <c r="S12" s="4">
        <v>4360</v>
      </c>
      <c r="U12" s="4">
        <v>2393310128</v>
      </c>
      <c r="W12" s="4">
        <v>4332041500</v>
      </c>
      <c r="Y12" s="5" t="s">
        <v>223</v>
      </c>
    </row>
    <row r="13" spans="1:31" ht="21">
      <c r="A13" s="3" t="s">
        <v>179</v>
      </c>
      <c r="C13" s="4">
        <v>500000</v>
      </c>
      <c r="E13" s="4">
        <v>7537184319</v>
      </c>
      <c r="G13" s="4">
        <v>11664717250</v>
      </c>
      <c r="I13" s="4">
        <v>0</v>
      </c>
      <c r="K13" s="4">
        <v>0</v>
      </c>
      <c r="M13" s="4">
        <v>-500000</v>
      </c>
      <c r="O13" s="4">
        <v>12699042053</v>
      </c>
      <c r="Q13" s="4">
        <v>0</v>
      </c>
      <c r="S13" s="4">
        <v>0</v>
      </c>
      <c r="U13" s="4">
        <v>0</v>
      </c>
      <c r="W13" s="4">
        <v>0</v>
      </c>
      <c r="Y13" s="5" t="s">
        <v>222</v>
      </c>
    </row>
    <row r="14" spans="1:31" ht="21">
      <c r="A14" s="3" t="s">
        <v>180</v>
      </c>
      <c r="C14" s="4">
        <v>100000</v>
      </c>
      <c r="E14" s="4">
        <v>2045428996</v>
      </c>
      <c r="G14" s="4">
        <v>2575378800</v>
      </c>
      <c r="I14" s="4">
        <v>0</v>
      </c>
      <c r="K14" s="4">
        <v>0</v>
      </c>
      <c r="M14" s="4">
        <v>0</v>
      </c>
      <c r="O14" s="4">
        <v>0</v>
      </c>
      <c r="Q14" s="4">
        <v>100000</v>
      </c>
      <c r="S14" s="4">
        <v>50440</v>
      </c>
      <c r="U14" s="4">
        <v>2045428996</v>
      </c>
      <c r="W14" s="4">
        <v>5011655350</v>
      </c>
      <c r="Y14" s="5" t="s">
        <v>224</v>
      </c>
    </row>
    <row r="15" spans="1:31" ht="21">
      <c r="A15" s="3" t="s">
        <v>162</v>
      </c>
      <c r="C15" s="4">
        <v>300000</v>
      </c>
      <c r="E15" s="4">
        <v>8716255272</v>
      </c>
      <c r="G15" s="4">
        <v>8954210550</v>
      </c>
      <c r="I15" s="4">
        <v>0</v>
      </c>
      <c r="K15" s="4">
        <v>0</v>
      </c>
      <c r="M15" s="4">
        <v>-300000</v>
      </c>
      <c r="O15" s="4">
        <v>10099145307</v>
      </c>
      <c r="Q15" s="4">
        <v>0</v>
      </c>
      <c r="S15" s="4">
        <v>0</v>
      </c>
      <c r="U15" s="4">
        <v>0</v>
      </c>
      <c r="W15" s="4">
        <v>0</v>
      </c>
      <c r="Y15" s="5" t="s">
        <v>222</v>
      </c>
    </row>
    <row r="16" spans="1:31" ht="21">
      <c r="A16" s="3" t="s">
        <v>190</v>
      </c>
      <c r="C16" s="4">
        <v>816</v>
      </c>
      <c r="E16" s="4">
        <v>53205383</v>
      </c>
      <c r="G16" s="4">
        <v>73759564.215000004</v>
      </c>
      <c r="I16" s="4">
        <v>0</v>
      </c>
      <c r="K16" s="4">
        <v>0</v>
      </c>
      <c r="M16" s="4">
        <v>-816</v>
      </c>
      <c r="O16" s="4">
        <v>88167714</v>
      </c>
      <c r="Q16" s="4">
        <v>0</v>
      </c>
      <c r="S16" s="4">
        <v>0</v>
      </c>
      <c r="U16" s="4">
        <v>0</v>
      </c>
      <c r="W16" s="4">
        <v>0</v>
      </c>
      <c r="Y16" s="5" t="s">
        <v>222</v>
      </c>
    </row>
    <row r="17" spans="1:25" ht="21">
      <c r="A17" s="3" t="s">
        <v>191</v>
      </c>
      <c r="C17" s="4">
        <v>157597</v>
      </c>
      <c r="E17" s="4">
        <v>3274865660</v>
      </c>
      <c r="G17" s="4">
        <v>4572323149.7349997</v>
      </c>
      <c r="I17" s="4">
        <v>0</v>
      </c>
      <c r="K17" s="4">
        <v>0</v>
      </c>
      <c r="M17" s="4">
        <v>-157597</v>
      </c>
      <c r="O17" s="4">
        <v>7046388444</v>
      </c>
      <c r="Q17" s="4">
        <v>0</v>
      </c>
      <c r="S17" s="4">
        <v>0</v>
      </c>
      <c r="U17" s="4">
        <v>0</v>
      </c>
      <c r="W17" s="4">
        <v>0</v>
      </c>
      <c r="Y17" s="5" t="s">
        <v>222</v>
      </c>
    </row>
    <row r="18" spans="1:25" ht="21">
      <c r="A18" s="3" t="s">
        <v>182</v>
      </c>
      <c r="C18" s="4">
        <v>400000</v>
      </c>
      <c r="E18" s="4">
        <v>14760663558</v>
      </c>
      <c r="G18" s="4">
        <v>18762906350</v>
      </c>
      <c r="I18" s="4">
        <v>0</v>
      </c>
      <c r="K18" s="4">
        <v>0</v>
      </c>
      <c r="M18" s="4">
        <v>-400000</v>
      </c>
      <c r="O18" s="4">
        <v>19338313016</v>
      </c>
      <c r="Q18" s="4">
        <v>0</v>
      </c>
      <c r="S18" s="4">
        <v>0</v>
      </c>
      <c r="U18" s="4">
        <v>0</v>
      </c>
      <c r="W18" s="4">
        <v>0</v>
      </c>
      <c r="Y18" s="5" t="s">
        <v>222</v>
      </c>
    </row>
    <row r="19" spans="1:25" ht="21">
      <c r="A19" s="3" t="s">
        <v>183</v>
      </c>
      <c r="C19" s="4">
        <v>600000</v>
      </c>
      <c r="E19" s="4">
        <v>19445594837</v>
      </c>
      <c r="G19" s="4">
        <v>21011394862.5</v>
      </c>
      <c r="I19" s="4">
        <v>0</v>
      </c>
      <c r="K19" s="4">
        <v>0</v>
      </c>
      <c r="M19" s="4">
        <v>-600000</v>
      </c>
      <c r="O19" s="4">
        <v>28671147540</v>
      </c>
      <c r="Q19" s="4">
        <v>0</v>
      </c>
      <c r="S19" s="4">
        <v>0</v>
      </c>
      <c r="U19" s="4">
        <v>0</v>
      </c>
      <c r="W19" s="4">
        <v>0</v>
      </c>
      <c r="Y19" s="5" t="s">
        <v>222</v>
      </c>
    </row>
    <row r="20" spans="1:25" ht="21">
      <c r="A20" s="3" t="s">
        <v>131</v>
      </c>
      <c r="C20" s="4">
        <v>4800</v>
      </c>
      <c r="E20" s="4">
        <v>17476240981</v>
      </c>
      <c r="G20" s="4">
        <v>53106177600</v>
      </c>
      <c r="I20" s="4">
        <v>0</v>
      </c>
      <c r="K20" s="4">
        <v>0</v>
      </c>
      <c r="M20" s="4">
        <v>-4800</v>
      </c>
      <c r="O20" s="4">
        <v>78081441700</v>
      </c>
      <c r="Q20" s="4">
        <v>0</v>
      </c>
      <c r="S20" s="4">
        <v>0</v>
      </c>
      <c r="U20" s="4">
        <v>0</v>
      </c>
      <c r="W20" s="4">
        <v>0</v>
      </c>
      <c r="Y20" s="5" t="s">
        <v>222</v>
      </c>
    </row>
    <row r="21" spans="1:25" ht="21">
      <c r="A21" s="3" t="s">
        <v>146</v>
      </c>
      <c r="C21" s="4">
        <v>1000000</v>
      </c>
      <c r="E21" s="4">
        <v>2794787818</v>
      </c>
      <c r="G21" s="4">
        <v>12181382750</v>
      </c>
      <c r="I21" s="4">
        <v>500000</v>
      </c>
      <c r="K21" s="4">
        <v>11495899786</v>
      </c>
      <c r="M21" s="4">
        <v>-999999</v>
      </c>
      <c r="O21" s="4">
        <v>18068002437</v>
      </c>
      <c r="Q21" s="4">
        <v>500001</v>
      </c>
      <c r="S21" s="4">
        <v>23640</v>
      </c>
      <c r="U21" s="4">
        <v>11495902581</v>
      </c>
      <c r="W21" s="4">
        <v>11744227738.408501</v>
      </c>
      <c r="Y21" s="5" t="s">
        <v>225</v>
      </c>
    </row>
    <row r="22" spans="1:25" ht="21">
      <c r="A22" s="3" t="s">
        <v>147</v>
      </c>
      <c r="C22" s="4">
        <v>1000000</v>
      </c>
      <c r="E22" s="4">
        <v>6701953393</v>
      </c>
      <c r="G22" s="4">
        <v>17566627000</v>
      </c>
      <c r="I22" s="4">
        <v>0</v>
      </c>
      <c r="K22" s="4">
        <v>0</v>
      </c>
      <c r="M22" s="4">
        <v>-1000000</v>
      </c>
      <c r="O22" s="4">
        <v>18617842729</v>
      </c>
      <c r="Q22" s="4">
        <v>0</v>
      </c>
      <c r="S22" s="4">
        <v>0</v>
      </c>
      <c r="U22" s="4">
        <v>0</v>
      </c>
      <c r="W22" s="4">
        <v>0</v>
      </c>
      <c r="Y22" s="5" t="s">
        <v>222</v>
      </c>
    </row>
    <row r="23" spans="1:25" ht="21">
      <c r="A23" s="3" t="s">
        <v>192</v>
      </c>
      <c r="C23" s="4">
        <v>818</v>
      </c>
      <c r="E23" s="4">
        <v>33051168</v>
      </c>
      <c r="G23" s="4">
        <v>37185147.315399997</v>
      </c>
      <c r="I23" s="4">
        <v>0</v>
      </c>
      <c r="K23" s="4">
        <v>0</v>
      </c>
      <c r="M23" s="4">
        <v>0</v>
      </c>
      <c r="O23" s="4">
        <v>0</v>
      </c>
      <c r="Q23" s="4">
        <v>818</v>
      </c>
      <c r="S23" s="4">
        <v>51113</v>
      </c>
      <c r="U23" s="4">
        <v>33051168</v>
      </c>
      <c r="W23" s="4">
        <v>41542324.591975003</v>
      </c>
      <c r="Y23" s="5" t="s">
        <v>222</v>
      </c>
    </row>
    <row r="24" spans="1:25" ht="21">
      <c r="A24" s="3" t="s">
        <v>186</v>
      </c>
      <c r="C24" s="4">
        <v>100000</v>
      </c>
      <c r="E24" s="4">
        <v>813256075</v>
      </c>
      <c r="G24" s="4">
        <v>1776534450</v>
      </c>
      <c r="I24" s="4">
        <v>0</v>
      </c>
      <c r="K24" s="4">
        <v>0</v>
      </c>
      <c r="M24" s="4">
        <v>0</v>
      </c>
      <c r="O24" s="4">
        <v>0</v>
      </c>
      <c r="Q24" s="4">
        <v>100000</v>
      </c>
      <c r="S24" s="4">
        <v>17630</v>
      </c>
      <c r="U24" s="4">
        <v>813256075</v>
      </c>
      <c r="W24" s="4">
        <v>1751694762.5</v>
      </c>
      <c r="Y24" s="5" t="s">
        <v>226</v>
      </c>
    </row>
    <row r="25" spans="1:25" ht="21">
      <c r="A25" s="3" t="s">
        <v>187</v>
      </c>
      <c r="C25" s="4">
        <v>570000</v>
      </c>
      <c r="E25" s="4">
        <v>5035823273</v>
      </c>
      <c r="G25" s="4">
        <v>12238712748.75</v>
      </c>
      <c r="I25" s="4">
        <v>300000</v>
      </c>
      <c r="K25" s="4">
        <v>11166444027</v>
      </c>
      <c r="M25" s="4">
        <v>-570000</v>
      </c>
      <c r="O25" s="4">
        <v>18224620174</v>
      </c>
      <c r="Q25" s="4">
        <v>300000</v>
      </c>
      <c r="S25" s="4">
        <v>35970</v>
      </c>
      <c r="U25" s="4">
        <v>11166444027</v>
      </c>
      <c r="W25" s="4">
        <v>10721802712.5</v>
      </c>
      <c r="Y25" s="5" t="s">
        <v>227</v>
      </c>
    </row>
    <row r="26" spans="1:25" ht="21">
      <c r="A26" s="3" t="s">
        <v>174</v>
      </c>
      <c r="C26" s="4">
        <v>138101</v>
      </c>
      <c r="E26" s="4">
        <v>3445215282</v>
      </c>
      <c r="G26" s="4">
        <v>6823723201.4938698</v>
      </c>
      <c r="I26" s="4">
        <v>0</v>
      </c>
      <c r="K26" s="4">
        <v>0</v>
      </c>
      <c r="M26" s="4">
        <v>-138101</v>
      </c>
      <c r="O26" s="4">
        <v>7205799079</v>
      </c>
      <c r="Q26" s="4">
        <v>0</v>
      </c>
      <c r="S26" s="4">
        <v>0</v>
      </c>
      <c r="U26" s="4">
        <v>0</v>
      </c>
      <c r="W26" s="4">
        <v>0</v>
      </c>
      <c r="Y26" s="5" t="s">
        <v>222</v>
      </c>
    </row>
    <row r="27" spans="1:25" ht="21">
      <c r="A27" s="3" t="s">
        <v>188</v>
      </c>
      <c r="C27" s="4">
        <v>500000</v>
      </c>
      <c r="E27" s="4">
        <v>10890726550</v>
      </c>
      <c r="G27" s="4">
        <v>14819357562.5</v>
      </c>
      <c r="I27" s="4">
        <v>0</v>
      </c>
      <c r="K27" s="4">
        <v>0</v>
      </c>
      <c r="M27" s="4">
        <v>-300000</v>
      </c>
      <c r="O27" s="4">
        <v>16465732072</v>
      </c>
      <c r="Q27" s="4">
        <v>200000</v>
      </c>
      <c r="S27" s="4">
        <v>60810</v>
      </c>
      <c r="U27" s="4">
        <v>4356290620</v>
      </c>
      <c r="W27" s="4">
        <v>12084011175</v>
      </c>
      <c r="Y27" s="5" t="s">
        <v>228</v>
      </c>
    </row>
    <row r="28" spans="1:25" ht="21">
      <c r="A28" s="3" t="s">
        <v>181</v>
      </c>
      <c r="C28" s="4">
        <v>0</v>
      </c>
      <c r="E28" s="4">
        <v>0</v>
      </c>
      <c r="G28" s="4">
        <v>0</v>
      </c>
      <c r="I28" s="4">
        <v>500000</v>
      </c>
      <c r="K28" s="4">
        <v>9902250446</v>
      </c>
      <c r="M28" s="4">
        <v>0</v>
      </c>
      <c r="O28" s="4">
        <v>0</v>
      </c>
      <c r="Q28" s="4">
        <v>500000</v>
      </c>
      <c r="S28" s="4">
        <v>19250</v>
      </c>
      <c r="U28" s="4">
        <v>9902250446</v>
      </c>
      <c r="W28" s="4">
        <v>9563279687.5</v>
      </c>
      <c r="Y28" s="5" t="s">
        <v>229</v>
      </c>
    </row>
    <row r="29" spans="1:25" ht="21">
      <c r="A29" s="3" t="s">
        <v>230</v>
      </c>
      <c r="C29" s="4">
        <v>0</v>
      </c>
      <c r="E29" s="4">
        <v>0</v>
      </c>
      <c r="G29" s="4">
        <v>0</v>
      </c>
      <c r="I29" s="4">
        <v>100000</v>
      </c>
      <c r="K29" s="4">
        <v>10441441390</v>
      </c>
      <c r="M29" s="4">
        <v>0</v>
      </c>
      <c r="O29" s="4">
        <v>0</v>
      </c>
      <c r="Q29" s="4">
        <v>100000</v>
      </c>
      <c r="S29" s="4">
        <v>104640</v>
      </c>
      <c r="U29" s="4">
        <v>10441441390</v>
      </c>
      <c r="W29" s="4">
        <v>10396899600</v>
      </c>
      <c r="Y29" s="5" t="s">
        <v>231</v>
      </c>
    </row>
    <row r="30" spans="1:25" ht="21">
      <c r="A30" s="3" t="s">
        <v>184</v>
      </c>
      <c r="C30" s="4">
        <v>0</v>
      </c>
      <c r="E30" s="4">
        <v>0</v>
      </c>
      <c r="G30" s="4">
        <v>0</v>
      </c>
      <c r="I30" s="4">
        <v>500000</v>
      </c>
      <c r="K30" s="4">
        <v>16506197001</v>
      </c>
      <c r="M30" s="4">
        <v>0</v>
      </c>
      <c r="O30" s="4">
        <v>0</v>
      </c>
      <c r="Q30" s="4">
        <v>500000</v>
      </c>
      <c r="S30" s="4">
        <v>32850</v>
      </c>
      <c r="U30" s="4">
        <v>16506197001</v>
      </c>
      <c r="W30" s="4">
        <v>16319674687.5</v>
      </c>
      <c r="Y30" s="5" t="s">
        <v>232</v>
      </c>
    </row>
    <row r="31" spans="1:25" ht="21.75" thickBot="1">
      <c r="A31" s="3" t="s">
        <v>107</v>
      </c>
      <c r="C31" s="7">
        <f>SUM(C11:C30)</f>
        <v>26288215</v>
      </c>
      <c r="E31" s="7">
        <f>SUM(E11:E30)</f>
        <v>116472136148</v>
      </c>
      <c r="G31" s="7">
        <f>SUM(G11:G30)</f>
        <v>246019891964.19818</v>
      </c>
      <c r="I31" s="7">
        <f>SUM(I11:I30)</f>
        <v>1900000</v>
      </c>
      <c r="K31" s="7">
        <f>SUM(K11:K30)</f>
        <v>59512232650</v>
      </c>
      <c r="M31" s="7">
        <f>SUM(M11:M30)</f>
        <v>-24887396</v>
      </c>
      <c r="O31" s="7">
        <f>SUM(O11:O30)</f>
        <v>356032058713</v>
      </c>
      <c r="Q31" s="7">
        <f>SUM(Q11:Q30)</f>
        <v>3300819</v>
      </c>
      <c r="S31" s="7">
        <f>SUM(S11:S30)</f>
        <v>400703</v>
      </c>
      <c r="U31" s="7">
        <f>SUM(U11:U30)</f>
        <v>69153572432</v>
      </c>
      <c r="W31" s="7">
        <f>SUM(W11:W30)</f>
        <v>81966829538.000473</v>
      </c>
      <c r="Y31" s="8">
        <f>SUM(Y11:Y30)</f>
        <v>0</v>
      </c>
    </row>
    <row r="32" spans="1:25" ht="19.5" thickTop="1"/>
  </sheetData>
  <sortState ref="A11:Y21">
    <sortCondition descending="1" ref="W11:W21"/>
  </sortState>
  <mergeCells count="23">
    <mergeCell ref="A3:Y3"/>
    <mergeCell ref="A2:Y2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  <mergeCell ref="A5:W5"/>
    <mergeCell ref="A6:W6"/>
    <mergeCell ref="A8:A10"/>
    <mergeCell ref="C9:C10"/>
    <mergeCell ref="E9:E10"/>
    <mergeCell ref="G9:G10"/>
    <mergeCell ref="C8:G8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2"/>
  <sheetViews>
    <sheetView rightToLeft="1" view="pageBreakPreview" zoomScaleNormal="100" zoomScaleSheetLayoutView="100" workbookViewId="0">
      <selection activeCell="I6" sqref="I6"/>
    </sheetView>
  </sheetViews>
  <sheetFormatPr defaultRowHeight="18.75"/>
  <cols>
    <col min="1" max="1" width="30.42578125" style="2" bestFit="1" customWidth="1"/>
    <col min="2" max="2" width="1" style="2" customWidth="1"/>
    <col min="3" max="3" width="10.8554687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32.42578125" style="21" bestFit="1" customWidth="1"/>
    <col min="10" max="10" width="1" style="2" customWidth="1"/>
    <col min="11" max="11" width="11.5703125" style="2" bestFit="1" customWidth="1"/>
    <col min="12" max="12" width="1" style="2" customWidth="1"/>
    <col min="13" max="13" width="17.85546875" style="2" bestFit="1" customWidth="1"/>
    <col min="14" max="14" width="1" style="2" customWidth="1"/>
    <col min="15" max="15" width="16.7109375" style="2" bestFit="1" customWidth="1"/>
    <col min="16" max="16" width="1" style="2" customWidth="1"/>
    <col min="17" max="17" width="32.42578125" style="21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17" ht="30">
      <c r="A3" s="59" t="s">
        <v>82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spans="1:17" ht="30">
      <c r="A4" s="59" t="str">
        <f>سهام!A4</f>
        <v>برای ماه منتهی به 1399/04/31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</row>
    <row r="5" spans="1:17" customFormat="1" ht="25.5">
      <c r="A5" s="58" t="s">
        <v>125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22"/>
    </row>
    <row r="7" spans="1:17" ht="30">
      <c r="A7" s="60" t="s">
        <v>2</v>
      </c>
      <c r="C7" s="61" t="s">
        <v>84</v>
      </c>
      <c r="D7" s="61" t="s">
        <v>84</v>
      </c>
      <c r="E7" s="61" t="s">
        <v>84</v>
      </c>
      <c r="F7" s="61" t="s">
        <v>84</v>
      </c>
      <c r="G7" s="61" t="s">
        <v>84</v>
      </c>
      <c r="H7" s="61" t="s">
        <v>84</v>
      </c>
      <c r="I7" s="61" t="s">
        <v>84</v>
      </c>
      <c r="K7" s="61" t="s">
        <v>85</v>
      </c>
      <c r="L7" s="61" t="s">
        <v>85</v>
      </c>
      <c r="M7" s="61" t="s">
        <v>85</v>
      </c>
      <c r="N7" s="61" t="s">
        <v>85</v>
      </c>
      <c r="O7" s="61" t="s">
        <v>85</v>
      </c>
      <c r="P7" s="61" t="s">
        <v>85</v>
      </c>
      <c r="Q7" s="61" t="s">
        <v>85</v>
      </c>
    </row>
    <row r="8" spans="1:17" ht="30">
      <c r="A8" s="61" t="s">
        <v>2</v>
      </c>
      <c r="C8" s="61" t="s">
        <v>6</v>
      </c>
      <c r="D8" s="19"/>
      <c r="E8" s="61" t="s">
        <v>98</v>
      </c>
      <c r="F8" s="19"/>
      <c r="G8" s="61" t="s">
        <v>99</v>
      </c>
      <c r="H8" s="19"/>
      <c r="I8" s="75" t="s">
        <v>101</v>
      </c>
      <c r="K8" s="61" t="s">
        <v>6</v>
      </c>
      <c r="L8" s="19"/>
      <c r="M8" s="61" t="s">
        <v>98</v>
      </c>
      <c r="N8" s="19"/>
      <c r="O8" s="61" t="s">
        <v>99</v>
      </c>
      <c r="P8" s="19"/>
      <c r="Q8" s="75" t="s">
        <v>101</v>
      </c>
    </row>
    <row r="9" spans="1:17">
      <c r="A9" s="2" t="s">
        <v>168</v>
      </c>
      <c r="C9" s="43">
        <v>19716083</v>
      </c>
      <c r="E9" s="43">
        <v>120770648688</v>
      </c>
      <c r="G9" s="43">
        <v>11460500648</v>
      </c>
      <c r="I9" s="51">
        <v>109310148040</v>
      </c>
      <c r="K9" s="43">
        <v>19716083</v>
      </c>
      <c r="M9" s="43">
        <v>120770648688</v>
      </c>
      <c r="O9" s="43">
        <v>11460500648</v>
      </c>
      <c r="Q9" s="51">
        <v>109310148040</v>
      </c>
    </row>
    <row r="10" spans="1:17">
      <c r="A10" s="19" t="s">
        <v>146</v>
      </c>
      <c r="B10" s="19"/>
      <c r="C10" s="20">
        <v>999999</v>
      </c>
      <c r="D10" s="19"/>
      <c r="E10" s="20">
        <v>18068002437</v>
      </c>
      <c r="F10" s="19"/>
      <c r="G10" s="20">
        <v>4576930926</v>
      </c>
      <c r="H10" s="19"/>
      <c r="I10" s="32">
        <v>13491071511</v>
      </c>
      <c r="J10" s="19"/>
      <c r="K10" s="20">
        <v>1519230</v>
      </c>
      <c r="L10" s="19"/>
      <c r="M10" s="20">
        <v>24061479857</v>
      </c>
      <c r="N10" s="19"/>
      <c r="O10" s="20">
        <v>6953417720</v>
      </c>
      <c r="P10" s="19"/>
      <c r="Q10" s="32">
        <v>17108062137</v>
      </c>
    </row>
    <row r="11" spans="1:17">
      <c r="A11" s="19" t="s">
        <v>182</v>
      </c>
      <c r="B11" s="19"/>
      <c r="C11" s="20">
        <v>400000</v>
      </c>
      <c r="D11" s="19"/>
      <c r="E11" s="20">
        <v>19338313016</v>
      </c>
      <c r="F11" s="19"/>
      <c r="G11" s="20">
        <v>14760663558</v>
      </c>
      <c r="H11" s="19"/>
      <c r="I11" s="32">
        <v>4577649458</v>
      </c>
      <c r="J11" s="19"/>
      <c r="K11" s="20">
        <v>600000</v>
      </c>
      <c r="L11" s="19"/>
      <c r="M11" s="20">
        <v>26544803173</v>
      </c>
      <c r="N11" s="19"/>
      <c r="O11" s="20">
        <v>22140995337</v>
      </c>
      <c r="P11" s="19"/>
      <c r="Q11" s="32">
        <v>4403807836</v>
      </c>
    </row>
    <row r="12" spans="1:17">
      <c r="A12" s="19" t="s">
        <v>183</v>
      </c>
      <c r="B12" s="19"/>
      <c r="C12" s="20">
        <v>600000</v>
      </c>
      <c r="D12" s="19"/>
      <c r="E12" s="20">
        <v>28671147540</v>
      </c>
      <c r="F12" s="19"/>
      <c r="G12" s="20">
        <v>19445594837</v>
      </c>
      <c r="H12" s="19"/>
      <c r="I12" s="32">
        <v>9225552703</v>
      </c>
      <c r="J12" s="19"/>
      <c r="K12" s="20">
        <v>600000</v>
      </c>
      <c r="L12" s="19"/>
      <c r="M12" s="20">
        <v>28671147540</v>
      </c>
      <c r="N12" s="19"/>
      <c r="O12" s="20">
        <v>19445594837</v>
      </c>
      <c r="P12" s="19"/>
      <c r="Q12" s="32">
        <v>9225552703</v>
      </c>
    </row>
    <row r="13" spans="1:17">
      <c r="A13" s="19" t="s">
        <v>188</v>
      </c>
      <c r="B13" s="19"/>
      <c r="C13" s="20">
        <v>300000</v>
      </c>
      <c r="D13" s="19"/>
      <c r="E13" s="20">
        <v>16465732072</v>
      </c>
      <c r="F13" s="19"/>
      <c r="G13" s="20">
        <v>6534435930</v>
      </c>
      <c r="H13" s="19"/>
      <c r="I13" s="32">
        <v>9931296142</v>
      </c>
      <c r="J13" s="19"/>
      <c r="K13" s="20">
        <v>300000</v>
      </c>
      <c r="L13" s="19"/>
      <c r="M13" s="20">
        <v>16465732072</v>
      </c>
      <c r="N13" s="19"/>
      <c r="O13" s="20">
        <v>6534435930</v>
      </c>
      <c r="P13" s="19"/>
      <c r="Q13" s="32">
        <v>9931296142</v>
      </c>
    </row>
    <row r="14" spans="1:17">
      <c r="A14" s="19" t="s">
        <v>174</v>
      </c>
      <c r="B14" s="19"/>
      <c r="C14" s="20">
        <v>138101</v>
      </c>
      <c r="D14" s="19"/>
      <c r="E14" s="20">
        <v>7205799079</v>
      </c>
      <c r="F14" s="19"/>
      <c r="G14" s="20">
        <v>4710099033</v>
      </c>
      <c r="H14" s="19"/>
      <c r="I14" s="32">
        <v>2495700046</v>
      </c>
      <c r="J14" s="19"/>
      <c r="K14" s="20">
        <v>1000000</v>
      </c>
      <c r="L14" s="19"/>
      <c r="M14" s="20">
        <v>42578334888</v>
      </c>
      <c r="N14" s="19"/>
      <c r="O14" s="20">
        <v>34106190500</v>
      </c>
      <c r="P14" s="19"/>
      <c r="Q14" s="32">
        <v>8472144388</v>
      </c>
    </row>
    <row r="15" spans="1:17">
      <c r="A15" s="19" t="s">
        <v>162</v>
      </c>
      <c r="B15" s="19"/>
      <c r="C15" s="20">
        <v>300000</v>
      </c>
      <c r="D15" s="19"/>
      <c r="E15" s="20">
        <v>10099145307</v>
      </c>
      <c r="F15" s="19"/>
      <c r="G15" s="20">
        <v>8716255272</v>
      </c>
      <c r="H15" s="19"/>
      <c r="I15" s="32">
        <v>1382890035</v>
      </c>
      <c r="J15" s="19"/>
      <c r="K15" s="20">
        <v>500000</v>
      </c>
      <c r="L15" s="19"/>
      <c r="M15" s="20">
        <v>15895734793</v>
      </c>
      <c r="N15" s="19"/>
      <c r="O15" s="20">
        <v>14527092120</v>
      </c>
      <c r="P15" s="19"/>
      <c r="Q15" s="32">
        <v>1368642673</v>
      </c>
    </row>
    <row r="16" spans="1:17">
      <c r="A16" s="19" t="s">
        <v>179</v>
      </c>
      <c r="B16" s="19"/>
      <c r="C16" s="20">
        <v>500000</v>
      </c>
      <c r="D16" s="19"/>
      <c r="E16" s="20">
        <v>12699042053</v>
      </c>
      <c r="F16" s="19"/>
      <c r="G16" s="20">
        <v>7537184319</v>
      </c>
      <c r="H16" s="19"/>
      <c r="I16" s="32">
        <v>5161857734</v>
      </c>
      <c r="J16" s="19"/>
      <c r="K16" s="20">
        <v>1000000</v>
      </c>
      <c r="L16" s="19"/>
      <c r="M16" s="20">
        <v>24494614229</v>
      </c>
      <c r="N16" s="19"/>
      <c r="O16" s="20">
        <v>15074368625</v>
      </c>
      <c r="P16" s="19"/>
      <c r="Q16" s="32">
        <v>9420245604</v>
      </c>
    </row>
    <row r="17" spans="1:17">
      <c r="A17" s="19" t="s">
        <v>190</v>
      </c>
      <c r="B17" s="19"/>
      <c r="C17" s="20">
        <v>816</v>
      </c>
      <c r="D17" s="19"/>
      <c r="E17" s="20">
        <v>88167714</v>
      </c>
      <c r="F17" s="19"/>
      <c r="G17" s="20">
        <v>53205383</v>
      </c>
      <c r="H17" s="19"/>
      <c r="I17" s="32">
        <v>34962331</v>
      </c>
      <c r="J17" s="19"/>
      <c r="K17" s="20">
        <v>816</v>
      </c>
      <c r="L17" s="19"/>
      <c r="M17" s="20">
        <v>88167714</v>
      </c>
      <c r="N17" s="19"/>
      <c r="O17" s="20">
        <v>53205383</v>
      </c>
      <c r="P17" s="19"/>
      <c r="Q17" s="32">
        <v>34962331</v>
      </c>
    </row>
    <row r="18" spans="1:17">
      <c r="A18" s="19" t="s">
        <v>187</v>
      </c>
      <c r="B18" s="19"/>
      <c r="C18" s="20">
        <v>570000</v>
      </c>
      <c r="D18" s="19"/>
      <c r="E18" s="20">
        <v>18224620174</v>
      </c>
      <c r="F18" s="19"/>
      <c r="G18" s="20">
        <v>5035823273</v>
      </c>
      <c r="H18" s="19"/>
      <c r="I18" s="32">
        <v>13188796901</v>
      </c>
      <c r="J18" s="19"/>
      <c r="K18" s="20">
        <v>570000</v>
      </c>
      <c r="L18" s="19"/>
      <c r="M18" s="20">
        <v>18224620174</v>
      </c>
      <c r="N18" s="19"/>
      <c r="O18" s="20">
        <v>5035823273</v>
      </c>
      <c r="P18" s="19"/>
      <c r="Q18" s="32">
        <v>13188796901</v>
      </c>
    </row>
    <row r="19" spans="1:17">
      <c r="A19" s="19" t="s">
        <v>191</v>
      </c>
      <c r="B19" s="19"/>
      <c r="C19" s="20">
        <v>157597</v>
      </c>
      <c r="D19" s="19"/>
      <c r="E19" s="20">
        <v>7046388444</v>
      </c>
      <c r="F19" s="19"/>
      <c r="G19" s="20">
        <v>3274865660</v>
      </c>
      <c r="H19" s="19"/>
      <c r="I19" s="32">
        <v>3771522784</v>
      </c>
      <c r="J19" s="19"/>
      <c r="K19" s="20">
        <v>157597</v>
      </c>
      <c r="L19" s="19"/>
      <c r="M19" s="20">
        <v>7046388444</v>
      </c>
      <c r="N19" s="19"/>
      <c r="O19" s="20">
        <v>3274865660</v>
      </c>
      <c r="P19" s="19"/>
      <c r="Q19" s="32">
        <v>3771522784</v>
      </c>
    </row>
    <row r="20" spans="1:17">
      <c r="A20" s="19" t="s">
        <v>144</v>
      </c>
      <c r="B20" s="19"/>
      <c r="C20" s="20">
        <v>200000</v>
      </c>
      <c r="D20" s="19"/>
      <c r="E20" s="20">
        <v>655767760</v>
      </c>
      <c r="F20" s="19"/>
      <c r="G20" s="20">
        <v>478662026</v>
      </c>
      <c r="H20" s="19"/>
      <c r="I20" s="32">
        <v>177105734</v>
      </c>
      <c r="J20" s="19"/>
      <c r="K20" s="20">
        <v>14500000</v>
      </c>
      <c r="L20" s="19"/>
      <c r="M20" s="20">
        <v>13433388007</v>
      </c>
      <c r="N20" s="19"/>
      <c r="O20" s="20">
        <v>10688436601</v>
      </c>
      <c r="P20" s="19"/>
      <c r="Q20" s="32">
        <v>2744951406</v>
      </c>
    </row>
    <row r="21" spans="1:17">
      <c r="A21" s="19" t="s">
        <v>147</v>
      </c>
      <c r="B21" s="19"/>
      <c r="C21" s="20">
        <v>1000000</v>
      </c>
      <c r="D21" s="19"/>
      <c r="E21" s="20">
        <v>18617842729</v>
      </c>
      <c r="F21" s="19"/>
      <c r="G21" s="20">
        <v>6215799255</v>
      </c>
      <c r="H21" s="19"/>
      <c r="I21" s="32">
        <v>12402043474</v>
      </c>
      <c r="J21" s="19"/>
      <c r="K21" s="20">
        <v>1600000</v>
      </c>
      <c r="L21" s="19"/>
      <c r="M21" s="20">
        <v>22998748381</v>
      </c>
      <c r="N21" s="19"/>
      <c r="O21" s="20">
        <v>9945278800</v>
      </c>
      <c r="P21" s="19"/>
      <c r="Q21" s="32">
        <v>13053469581</v>
      </c>
    </row>
    <row r="22" spans="1:17">
      <c r="A22" s="19" t="s">
        <v>132</v>
      </c>
      <c r="B22" s="19"/>
      <c r="C22" s="20">
        <v>4800</v>
      </c>
      <c r="D22" s="19"/>
      <c r="E22" s="20">
        <v>78081441700</v>
      </c>
      <c r="F22" s="19"/>
      <c r="G22" s="20">
        <v>21547598400</v>
      </c>
      <c r="H22" s="19"/>
      <c r="I22" s="32">
        <v>56533843300</v>
      </c>
      <c r="J22" s="19"/>
      <c r="K22" s="20">
        <v>10000</v>
      </c>
      <c r="L22" s="19"/>
      <c r="M22" s="20">
        <v>121993956300</v>
      </c>
      <c r="N22" s="19"/>
      <c r="O22" s="20">
        <v>44890830000</v>
      </c>
      <c r="P22" s="19"/>
      <c r="Q22" s="32">
        <v>77103126300</v>
      </c>
    </row>
    <row r="23" spans="1:17">
      <c r="A23" s="19" t="s">
        <v>184</v>
      </c>
      <c r="B23" s="19"/>
      <c r="C23" s="20">
        <v>0</v>
      </c>
      <c r="D23" s="19"/>
      <c r="E23" s="20">
        <v>0</v>
      </c>
      <c r="F23" s="19"/>
      <c r="G23" s="20">
        <v>0</v>
      </c>
      <c r="H23" s="19"/>
      <c r="I23" s="32">
        <v>0</v>
      </c>
      <c r="J23" s="19"/>
      <c r="K23" s="20">
        <v>600000</v>
      </c>
      <c r="L23" s="19"/>
      <c r="M23" s="20">
        <v>9931474218</v>
      </c>
      <c r="N23" s="19"/>
      <c r="O23" s="20">
        <v>5176222260</v>
      </c>
      <c r="P23" s="19"/>
      <c r="Q23" s="32">
        <v>4755251958</v>
      </c>
    </row>
    <row r="24" spans="1:17">
      <c r="A24" s="19" t="s">
        <v>203</v>
      </c>
      <c r="B24" s="19"/>
      <c r="C24" s="20">
        <v>0</v>
      </c>
      <c r="D24" s="19"/>
      <c r="E24" s="20">
        <v>0</v>
      </c>
      <c r="F24" s="19"/>
      <c r="G24" s="20">
        <v>0</v>
      </c>
      <c r="H24" s="19"/>
      <c r="I24" s="32">
        <v>0</v>
      </c>
      <c r="J24" s="19"/>
      <c r="K24" s="20">
        <v>70000</v>
      </c>
      <c r="L24" s="19"/>
      <c r="M24" s="20">
        <v>5827316576</v>
      </c>
      <c r="N24" s="19"/>
      <c r="O24" s="20">
        <v>4741345374</v>
      </c>
      <c r="P24" s="19"/>
      <c r="Q24" s="32">
        <v>1085971202</v>
      </c>
    </row>
    <row r="25" spans="1:17">
      <c r="A25" s="19" t="s">
        <v>204</v>
      </c>
      <c r="B25" s="19"/>
      <c r="C25" s="20">
        <v>0</v>
      </c>
      <c r="D25" s="19"/>
      <c r="E25" s="20">
        <v>0</v>
      </c>
      <c r="F25" s="19"/>
      <c r="G25" s="20">
        <v>0</v>
      </c>
      <c r="H25" s="19"/>
      <c r="I25" s="32">
        <v>0</v>
      </c>
      <c r="J25" s="19"/>
      <c r="K25" s="20">
        <v>1800000</v>
      </c>
      <c r="L25" s="19"/>
      <c r="M25" s="20">
        <v>16820137774</v>
      </c>
      <c r="N25" s="19"/>
      <c r="O25" s="20">
        <v>11792263181</v>
      </c>
      <c r="P25" s="19"/>
      <c r="Q25" s="32">
        <v>5027874593</v>
      </c>
    </row>
    <row r="26" spans="1:17">
      <c r="A26" s="19" t="s">
        <v>170</v>
      </c>
      <c r="B26" s="19"/>
      <c r="C26" s="20">
        <v>0</v>
      </c>
      <c r="D26" s="19"/>
      <c r="E26" s="20">
        <v>0</v>
      </c>
      <c r="F26" s="19"/>
      <c r="G26" s="20">
        <v>0</v>
      </c>
      <c r="H26" s="19"/>
      <c r="I26" s="32">
        <v>0</v>
      </c>
      <c r="J26" s="19"/>
      <c r="K26" s="20">
        <v>300000</v>
      </c>
      <c r="L26" s="19"/>
      <c r="M26" s="20">
        <v>15788870114</v>
      </c>
      <c r="N26" s="19"/>
      <c r="O26" s="20">
        <v>11896665450</v>
      </c>
      <c r="P26" s="19"/>
      <c r="Q26" s="32">
        <v>3892204664</v>
      </c>
    </row>
    <row r="27" spans="1:17">
      <c r="A27" s="19" t="s">
        <v>151</v>
      </c>
      <c r="B27" s="19"/>
      <c r="C27" s="20">
        <v>0</v>
      </c>
      <c r="D27" s="19"/>
      <c r="E27" s="20">
        <v>0</v>
      </c>
      <c r="F27" s="19"/>
      <c r="G27" s="20">
        <v>0</v>
      </c>
      <c r="H27" s="19"/>
      <c r="I27" s="32">
        <v>0</v>
      </c>
      <c r="J27" s="19"/>
      <c r="K27" s="20">
        <v>2000000</v>
      </c>
      <c r="L27" s="19"/>
      <c r="M27" s="20">
        <v>23388860172</v>
      </c>
      <c r="N27" s="19"/>
      <c r="O27" s="20">
        <v>15752897000</v>
      </c>
      <c r="P27" s="19"/>
      <c r="Q27" s="32">
        <v>7635963172</v>
      </c>
    </row>
    <row r="28" spans="1:17">
      <c r="A28" s="19" t="s">
        <v>209</v>
      </c>
      <c r="B28" s="19"/>
      <c r="C28" s="20">
        <v>0</v>
      </c>
      <c r="D28" s="19"/>
      <c r="E28" s="20">
        <v>0</v>
      </c>
      <c r="F28" s="19"/>
      <c r="G28" s="20">
        <v>0</v>
      </c>
      <c r="H28" s="19"/>
      <c r="I28" s="32">
        <v>0</v>
      </c>
      <c r="J28" s="19"/>
      <c r="K28" s="20">
        <v>700000</v>
      </c>
      <c r="L28" s="19"/>
      <c r="M28" s="20">
        <v>8168779760</v>
      </c>
      <c r="N28" s="19"/>
      <c r="O28" s="20">
        <v>7778393520</v>
      </c>
      <c r="P28" s="19"/>
      <c r="Q28" s="32">
        <v>390386240</v>
      </c>
    </row>
    <row r="29" spans="1:17">
      <c r="A29" s="19" t="s">
        <v>181</v>
      </c>
      <c r="B29" s="19"/>
      <c r="C29" s="20">
        <v>0</v>
      </c>
      <c r="D29" s="19"/>
      <c r="E29" s="20">
        <v>0</v>
      </c>
      <c r="F29" s="19"/>
      <c r="G29" s="20">
        <v>0</v>
      </c>
      <c r="H29" s="19"/>
      <c r="I29" s="32">
        <v>0</v>
      </c>
      <c r="J29" s="19"/>
      <c r="K29" s="20">
        <v>320000</v>
      </c>
      <c r="L29" s="19"/>
      <c r="M29" s="20">
        <v>3967991081</v>
      </c>
      <c r="N29" s="19"/>
      <c r="O29" s="20">
        <v>3386784187</v>
      </c>
      <c r="P29" s="19"/>
      <c r="Q29" s="32">
        <v>581206894</v>
      </c>
    </row>
    <row r="30" spans="1:17">
      <c r="A30" s="19" t="s">
        <v>173</v>
      </c>
      <c r="B30" s="19"/>
      <c r="C30" s="20">
        <v>0</v>
      </c>
      <c r="D30" s="19"/>
      <c r="E30" s="20">
        <v>0</v>
      </c>
      <c r="F30" s="19"/>
      <c r="G30" s="20">
        <v>0</v>
      </c>
      <c r="H30" s="19"/>
      <c r="I30" s="32">
        <v>0</v>
      </c>
      <c r="J30" s="19"/>
      <c r="K30" s="20">
        <v>1500000</v>
      </c>
      <c r="L30" s="19"/>
      <c r="M30" s="20">
        <v>27541002192</v>
      </c>
      <c r="N30" s="19"/>
      <c r="O30" s="20">
        <v>19789271889</v>
      </c>
      <c r="P30" s="19"/>
      <c r="Q30" s="32">
        <v>7751730303</v>
      </c>
    </row>
    <row r="31" spans="1:17">
      <c r="A31" s="19" t="s">
        <v>210</v>
      </c>
      <c r="B31" s="19"/>
      <c r="C31" s="20">
        <v>0</v>
      </c>
      <c r="D31" s="19"/>
      <c r="E31" s="20">
        <v>0</v>
      </c>
      <c r="F31" s="19"/>
      <c r="G31" s="20">
        <v>0</v>
      </c>
      <c r="H31" s="19"/>
      <c r="I31" s="32">
        <v>0</v>
      </c>
      <c r="J31" s="19"/>
      <c r="K31" s="20">
        <v>60000</v>
      </c>
      <c r="L31" s="19"/>
      <c r="M31" s="20">
        <v>10328252108</v>
      </c>
      <c r="N31" s="19"/>
      <c r="O31" s="20">
        <v>11136943325</v>
      </c>
      <c r="P31" s="19"/>
      <c r="Q31" s="32">
        <v>-808691217</v>
      </c>
    </row>
    <row r="32" spans="1:17">
      <c r="A32" s="19" t="s">
        <v>171</v>
      </c>
      <c r="B32" s="19"/>
      <c r="C32" s="20">
        <v>0</v>
      </c>
      <c r="D32" s="19"/>
      <c r="E32" s="20">
        <v>0</v>
      </c>
      <c r="F32" s="19"/>
      <c r="G32" s="20">
        <v>0</v>
      </c>
      <c r="H32" s="19"/>
      <c r="I32" s="32">
        <v>0</v>
      </c>
      <c r="J32" s="19"/>
      <c r="K32" s="20">
        <v>824</v>
      </c>
      <c r="L32" s="19"/>
      <c r="M32" s="20">
        <v>22159349</v>
      </c>
      <c r="N32" s="19"/>
      <c r="O32" s="20">
        <v>17252785</v>
      </c>
      <c r="P32" s="19"/>
      <c r="Q32" s="32">
        <v>4906564</v>
      </c>
    </row>
    <row r="33" spans="1:17">
      <c r="A33" s="19" t="s">
        <v>169</v>
      </c>
      <c r="B33" s="19"/>
      <c r="C33" s="20">
        <v>0</v>
      </c>
      <c r="D33" s="19"/>
      <c r="E33" s="20">
        <v>0</v>
      </c>
      <c r="F33" s="19"/>
      <c r="G33" s="20">
        <v>0</v>
      </c>
      <c r="H33" s="19"/>
      <c r="I33" s="32">
        <v>0</v>
      </c>
      <c r="J33" s="19"/>
      <c r="K33" s="20">
        <v>34935</v>
      </c>
      <c r="L33" s="19"/>
      <c r="M33" s="20">
        <v>480876458</v>
      </c>
      <c r="N33" s="19"/>
      <c r="O33" s="20">
        <v>185841029</v>
      </c>
      <c r="P33" s="19"/>
      <c r="Q33" s="32">
        <v>295035429</v>
      </c>
    </row>
    <row r="34" spans="1:17">
      <c r="A34" s="19" t="s">
        <v>211</v>
      </c>
      <c r="B34" s="19"/>
      <c r="C34" s="20">
        <v>0</v>
      </c>
      <c r="D34" s="19"/>
      <c r="E34" s="20">
        <v>0</v>
      </c>
      <c r="F34" s="19"/>
      <c r="G34" s="20">
        <v>0</v>
      </c>
      <c r="H34" s="19"/>
      <c r="I34" s="32">
        <v>0</v>
      </c>
      <c r="J34" s="19"/>
      <c r="K34" s="20">
        <v>232127</v>
      </c>
      <c r="L34" s="19"/>
      <c r="M34" s="20">
        <v>3576741659</v>
      </c>
      <c r="N34" s="19"/>
      <c r="O34" s="20">
        <v>2005554994</v>
      </c>
      <c r="P34" s="19"/>
      <c r="Q34" s="32">
        <v>1571186665</v>
      </c>
    </row>
    <row r="35" spans="1:17">
      <c r="A35" s="19" t="s">
        <v>218</v>
      </c>
      <c r="B35" s="19"/>
      <c r="C35" s="20">
        <v>0</v>
      </c>
      <c r="D35" s="19"/>
      <c r="E35" s="20">
        <v>0</v>
      </c>
      <c r="F35" s="19"/>
      <c r="G35" s="20">
        <v>0</v>
      </c>
      <c r="H35" s="19"/>
      <c r="I35" s="32">
        <v>0</v>
      </c>
      <c r="J35" s="19"/>
      <c r="K35" s="20">
        <v>500000</v>
      </c>
      <c r="L35" s="19"/>
      <c r="M35" s="20">
        <v>5153539890</v>
      </c>
      <c r="N35" s="19"/>
      <c r="O35" s="20">
        <v>5287277926</v>
      </c>
      <c r="P35" s="19"/>
      <c r="Q35" s="32">
        <v>-133738036</v>
      </c>
    </row>
    <row r="36" spans="1:17">
      <c r="A36" s="19" t="s">
        <v>149</v>
      </c>
      <c r="B36" s="19"/>
      <c r="C36" s="20">
        <v>0</v>
      </c>
      <c r="D36" s="19"/>
      <c r="E36" s="20">
        <v>0</v>
      </c>
      <c r="F36" s="19"/>
      <c r="G36" s="20">
        <v>0</v>
      </c>
      <c r="H36" s="19"/>
      <c r="I36" s="32">
        <v>0</v>
      </c>
      <c r="J36" s="19"/>
      <c r="K36" s="20">
        <v>951645</v>
      </c>
      <c r="L36" s="19"/>
      <c r="M36" s="20">
        <v>22242304557</v>
      </c>
      <c r="N36" s="19"/>
      <c r="O36" s="20">
        <v>13708604911</v>
      </c>
      <c r="P36" s="19"/>
      <c r="Q36" s="32">
        <v>8533699646</v>
      </c>
    </row>
    <row r="37" spans="1:17">
      <c r="A37" s="19" t="s">
        <v>219</v>
      </c>
      <c r="B37" s="19"/>
      <c r="C37" s="20">
        <v>0</v>
      </c>
      <c r="D37" s="19"/>
      <c r="E37" s="20">
        <v>0</v>
      </c>
      <c r="F37" s="19"/>
      <c r="G37" s="20">
        <v>0</v>
      </c>
      <c r="H37" s="19"/>
      <c r="I37" s="32">
        <v>0</v>
      </c>
      <c r="J37" s="19"/>
      <c r="K37" s="20">
        <v>200000</v>
      </c>
      <c r="L37" s="19"/>
      <c r="M37" s="20">
        <v>11052808982</v>
      </c>
      <c r="N37" s="19"/>
      <c r="O37" s="20">
        <v>11488199052</v>
      </c>
      <c r="P37" s="19"/>
      <c r="Q37" s="32">
        <v>-435390070</v>
      </c>
    </row>
    <row r="38" spans="1:17">
      <c r="A38" s="19" t="s">
        <v>148</v>
      </c>
      <c r="B38" s="19"/>
      <c r="C38" s="20">
        <v>0</v>
      </c>
      <c r="D38" s="19"/>
      <c r="E38" s="20">
        <v>0</v>
      </c>
      <c r="F38" s="19"/>
      <c r="G38" s="20">
        <v>0</v>
      </c>
      <c r="H38" s="19"/>
      <c r="I38" s="32">
        <v>0</v>
      </c>
      <c r="J38" s="19"/>
      <c r="K38" s="20">
        <v>1000000</v>
      </c>
      <c r="L38" s="19"/>
      <c r="M38" s="20">
        <v>19770584028</v>
      </c>
      <c r="N38" s="19"/>
      <c r="O38" s="20">
        <v>13241623000</v>
      </c>
      <c r="P38" s="19"/>
      <c r="Q38" s="32">
        <v>6528961028</v>
      </c>
    </row>
    <row r="39" spans="1:17">
      <c r="A39" s="19" t="s">
        <v>145</v>
      </c>
      <c r="B39" s="19"/>
      <c r="C39" s="20">
        <v>0</v>
      </c>
      <c r="D39" s="19"/>
      <c r="E39" s="20">
        <v>0</v>
      </c>
      <c r="F39" s="19"/>
      <c r="G39" s="20">
        <v>0</v>
      </c>
      <c r="H39" s="19"/>
      <c r="I39" s="32">
        <v>0</v>
      </c>
      <c r="J39" s="19"/>
      <c r="K39" s="20">
        <v>2000000</v>
      </c>
      <c r="L39" s="19"/>
      <c r="M39" s="20">
        <v>20428724534</v>
      </c>
      <c r="N39" s="19"/>
      <c r="O39" s="20">
        <v>10708563500</v>
      </c>
      <c r="P39" s="19"/>
      <c r="Q39" s="32">
        <v>9720161034</v>
      </c>
    </row>
    <row r="40" spans="1:17">
      <c r="A40" s="19" t="s">
        <v>172</v>
      </c>
      <c r="B40" s="19"/>
      <c r="C40" s="20">
        <v>0</v>
      </c>
      <c r="D40" s="19"/>
      <c r="E40" s="20">
        <v>0</v>
      </c>
      <c r="F40" s="19"/>
      <c r="G40" s="20">
        <v>0</v>
      </c>
      <c r="H40" s="19"/>
      <c r="I40" s="32">
        <v>0</v>
      </c>
      <c r="J40" s="19"/>
      <c r="K40" s="20">
        <v>1000000</v>
      </c>
      <c r="L40" s="19"/>
      <c r="M40" s="20">
        <v>12030547360</v>
      </c>
      <c r="N40" s="19"/>
      <c r="O40" s="20">
        <v>8897004975</v>
      </c>
      <c r="P40" s="19"/>
      <c r="Q40" s="32">
        <v>3133542385</v>
      </c>
    </row>
    <row r="41" spans="1:17">
      <c r="A41" s="19" t="s">
        <v>205</v>
      </c>
      <c r="B41" s="19"/>
      <c r="C41" s="20">
        <v>0</v>
      </c>
      <c r="D41" s="19"/>
      <c r="E41" s="20">
        <v>0</v>
      </c>
      <c r="F41" s="19"/>
      <c r="G41" s="20">
        <v>0</v>
      </c>
      <c r="H41" s="19"/>
      <c r="I41" s="32">
        <v>0</v>
      </c>
      <c r="J41" s="19"/>
      <c r="K41" s="20">
        <v>300000</v>
      </c>
      <c r="L41" s="19"/>
      <c r="M41" s="20">
        <v>5655440041</v>
      </c>
      <c r="N41" s="19"/>
      <c r="O41" s="20">
        <v>5555860016</v>
      </c>
      <c r="P41" s="19"/>
      <c r="Q41" s="32">
        <v>99580025</v>
      </c>
    </row>
    <row r="42" spans="1:17">
      <c r="A42" s="19" t="s">
        <v>206</v>
      </c>
      <c r="B42" s="19"/>
      <c r="C42" s="20">
        <v>0</v>
      </c>
      <c r="D42" s="19"/>
      <c r="E42" s="20">
        <v>0</v>
      </c>
      <c r="F42" s="19"/>
      <c r="G42" s="20">
        <v>0</v>
      </c>
      <c r="H42" s="19"/>
      <c r="I42" s="32">
        <v>0</v>
      </c>
      <c r="J42" s="19"/>
      <c r="K42" s="20">
        <v>8200000</v>
      </c>
      <c r="L42" s="19"/>
      <c r="M42" s="20">
        <v>17009223454</v>
      </c>
      <c r="N42" s="19"/>
      <c r="O42" s="20">
        <v>8537479738</v>
      </c>
      <c r="P42" s="19"/>
      <c r="Q42" s="32">
        <v>8471743716</v>
      </c>
    </row>
    <row r="43" spans="1:17">
      <c r="A43" s="19" t="s">
        <v>212</v>
      </c>
      <c r="B43" s="19"/>
      <c r="C43" s="20">
        <v>0</v>
      </c>
      <c r="D43" s="19"/>
      <c r="E43" s="20">
        <v>0</v>
      </c>
      <c r="F43" s="19"/>
      <c r="G43" s="20">
        <v>0</v>
      </c>
      <c r="H43" s="19"/>
      <c r="I43" s="32">
        <v>0</v>
      </c>
      <c r="J43" s="19"/>
      <c r="K43" s="20">
        <v>1000000</v>
      </c>
      <c r="L43" s="19"/>
      <c r="M43" s="20">
        <v>6382161390</v>
      </c>
      <c r="N43" s="19"/>
      <c r="O43" s="20">
        <v>5792754195</v>
      </c>
      <c r="P43" s="19"/>
      <c r="Q43" s="32">
        <v>589407195</v>
      </c>
    </row>
    <row r="44" spans="1:17">
      <c r="A44" s="19" t="s">
        <v>213</v>
      </c>
      <c r="B44" s="19"/>
      <c r="C44" s="20">
        <v>0</v>
      </c>
      <c r="D44" s="19"/>
      <c r="E44" s="20">
        <v>0</v>
      </c>
      <c r="F44" s="19"/>
      <c r="G44" s="20">
        <v>0</v>
      </c>
      <c r="H44" s="19"/>
      <c r="I44" s="32">
        <v>0</v>
      </c>
      <c r="J44" s="19"/>
      <c r="K44" s="20">
        <v>100000</v>
      </c>
      <c r="L44" s="19"/>
      <c r="M44" s="20">
        <v>7581569580</v>
      </c>
      <c r="N44" s="19"/>
      <c r="O44" s="20">
        <v>6561755734</v>
      </c>
      <c r="P44" s="19"/>
      <c r="Q44" s="32">
        <v>1019813846</v>
      </c>
    </row>
    <row r="45" spans="1:17">
      <c r="A45" s="19" t="s">
        <v>214</v>
      </c>
      <c r="B45" s="19"/>
      <c r="C45" s="20">
        <v>0</v>
      </c>
      <c r="D45" s="19"/>
      <c r="E45" s="20">
        <v>0</v>
      </c>
      <c r="F45" s="19"/>
      <c r="G45" s="20">
        <v>0</v>
      </c>
      <c r="H45" s="19"/>
      <c r="I45" s="32">
        <v>0</v>
      </c>
      <c r="J45" s="19"/>
      <c r="K45" s="20">
        <v>1000000</v>
      </c>
      <c r="L45" s="19"/>
      <c r="M45" s="20">
        <v>9206396377</v>
      </c>
      <c r="N45" s="19"/>
      <c r="O45" s="20">
        <v>4841360160</v>
      </c>
      <c r="P45" s="19"/>
      <c r="Q45" s="32">
        <v>4365036217</v>
      </c>
    </row>
    <row r="46" spans="1:17">
      <c r="A46" s="19" t="s">
        <v>150</v>
      </c>
      <c r="B46" s="19"/>
      <c r="C46" s="20">
        <v>0</v>
      </c>
      <c r="D46" s="19"/>
      <c r="E46" s="20">
        <v>0</v>
      </c>
      <c r="F46" s="19"/>
      <c r="G46" s="20">
        <v>0</v>
      </c>
      <c r="H46" s="19"/>
      <c r="I46" s="32">
        <v>0</v>
      </c>
      <c r="J46" s="19"/>
      <c r="K46" s="20">
        <v>750000</v>
      </c>
      <c r="L46" s="19"/>
      <c r="M46" s="20">
        <v>17708906651</v>
      </c>
      <c r="N46" s="19"/>
      <c r="O46" s="20">
        <v>12146654062</v>
      </c>
      <c r="P46" s="19"/>
      <c r="Q46" s="32">
        <v>5562252589</v>
      </c>
    </row>
    <row r="47" spans="1:17">
      <c r="A47" s="19" t="s">
        <v>207</v>
      </c>
      <c r="B47" s="19"/>
      <c r="C47" s="20">
        <v>0</v>
      </c>
      <c r="D47" s="19"/>
      <c r="E47" s="20">
        <v>0</v>
      </c>
      <c r="F47" s="19"/>
      <c r="G47" s="20">
        <v>0</v>
      </c>
      <c r="H47" s="19"/>
      <c r="I47" s="32">
        <v>0</v>
      </c>
      <c r="J47" s="19"/>
      <c r="K47" s="20">
        <v>1300000</v>
      </c>
      <c r="L47" s="19"/>
      <c r="M47" s="20">
        <v>15459724951</v>
      </c>
      <c r="N47" s="19"/>
      <c r="O47" s="20">
        <v>15777019156</v>
      </c>
      <c r="P47" s="19"/>
      <c r="Q47" s="32">
        <v>-317294205</v>
      </c>
    </row>
    <row r="48" spans="1:17">
      <c r="A48" s="19" t="s">
        <v>208</v>
      </c>
      <c r="B48" s="19"/>
      <c r="C48" s="20">
        <v>0</v>
      </c>
      <c r="D48" s="19"/>
      <c r="E48" s="20">
        <v>0</v>
      </c>
      <c r="F48" s="19"/>
      <c r="G48" s="20">
        <v>0</v>
      </c>
      <c r="H48" s="19"/>
      <c r="I48" s="32">
        <v>0</v>
      </c>
      <c r="J48" s="19"/>
      <c r="K48" s="20">
        <v>700000</v>
      </c>
      <c r="L48" s="19"/>
      <c r="M48" s="20">
        <v>10725141407</v>
      </c>
      <c r="N48" s="19"/>
      <c r="O48" s="20">
        <v>10497744242</v>
      </c>
      <c r="P48" s="19"/>
      <c r="Q48" s="32">
        <v>227397165</v>
      </c>
    </row>
    <row r="49" spans="1:17">
      <c r="A49" s="19" t="s">
        <v>163</v>
      </c>
      <c r="B49" s="19"/>
      <c r="C49" s="20">
        <v>0</v>
      </c>
      <c r="D49" s="19"/>
      <c r="E49" s="20">
        <v>0</v>
      </c>
      <c r="F49" s="19"/>
      <c r="G49" s="20">
        <v>0</v>
      </c>
      <c r="H49" s="19"/>
      <c r="I49" s="32">
        <v>0</v>
      </c>
      <c r="J49" s="19"/>
      <c r="K49" s="20">
        <v>400000</v>
      </c>
      <c r="L49" s="19"/>
      <c r="M49" s="20">
        <v>25220808830</v>
      </c>
      <c r="N49" s="19"/>
      <c r="O49" s="20">
        <v>20952902866</v>
      </c>
      <c r="P49" s="19"/>
      <c r="Q49" s="32">
        <v>4267905964</v>
      </c>
    </row>
    <row r="50" spans="1:17">
      <c r="A50" s="19" t="s">
        <v>215</v>
      </c>
      <c r="B50" s="19"/>
      <c r="C50" s="20">
        <v>0</v>
      </c>
      <c r="D50" s="19"/>
      <c r="E50" s="20">
        <v>0</v>
      </c>
      <c r="F50" s="19"/>
      <c r="G50" s="20">
        <v>0</v>
      </c>
      <c r="H50" s="19"/>
      <c r="I50" s="32">
        <v>0</v>
      </c>
      <c r="J50" s="19"/>
      <c r="K50" s="20">
        <v>1000000</v>
      </c>
      <c r="L50" s="19"/>
      <c r="M50" s="20">
        <v>4715963749</v>
      </c>
      <c r="N50" s="19"/>
      <c r="O50" s="20">
        <v>4894606080</v>
      </c>
      <c r="P50" s="19"/>
      <c r="Q50" s="32">
        <v>-178642331</v>
      </c>
    </row>
    <row r="51" spans="1:17">
      <c r="A51" s="19" t="s">
        <v>175</v>
      </c>
      <c r="B51" s="19"/>
      <c r="C51" s="20">
        <v>0</v>
      </c>
      <c r="D51" s="19"/>
      <c r="E51" s="20">
        <v>0</v>
      </c>
      <c r="F51" s="19"/>
      <c r="G51" s="20">
        <v>0</v>
      </c>
      <c r="H51" s="19"/>
      <c r="I51" s="32">
        <v>0</v>
      </c>
      <c r="J51" s="19"/>
      <c r="K51" s="20">
        <v>4000000</v>
      </c>
      <c r="L51" s="19"/>
      <c r="M51" s="20">
        <v>17215613074</v>
      </c>
      <c r="N51" s="19"/>
      <c r="O51" s="20">
        <v>9300428000</v>
      </c>
      <c r="P51" s="19"/>
      <c r="Q51" s="32">
        <v>7915185074</v>
      </c>
    </row>
    <row r="52" spans="1:17">
      <c r="A52" s="19" t="s">
        <v>185</v>
      </c>
      <c r="B52" s="19"/>
      <c r="C52" s="20">
        <v>0</v>
      </c>
      <c r="D52" s="19"/>
      <c r="E52" s="20">
        <v>0</v>
      </c>
      <c r="F52" s="19"/>
      <c r="G52" s="20">
        <v>0</v>
      </c>
      <c r="H52" s="19"/>
      <c r="I52" s="32">
        <v>0</v>
      </c>
      <c r="J52" s="19"/>
      <c r="K52" s="20">
        <v>100000</v>
      </c>
      <c r="L52" s="19"/>
      <c r="M52" s="20">
        <v>9467477637</v>
      </c>
      <c r="N52" s="19"/>
      <c r="O52" s="20">
        <v>8865922300</v>
      </c>
      <c r="P52" s="19"/>
      <c r="Q52" s="32">
        <v>601555337</v>
      </c>
    </row>
    <row r="53" spans="1:17">
      <c r="A53" s="19" t="s">
        <v>216</v>
      </c>
      <c r="B53" s="19"/>
      <c r="C53" s="20">
        <v>0</v>
      </c>
      <c r="D53" s="19"/>
      <c r="E53" s="20">
        <v>0</v>
      </c>
      <c r="F53" s="19"/>
      <c r="G53" s="20">
        <v>0</v>
      </c>
      <c r="H53" s="19"/>
      <c r="I53" s="32">
        <v>0</v>
      </c>
      <c r="J53" s="19"/>
      <c r="K53" s="20">
        <v>100000</v>
      </c>
      <c r="L53" s="19"/>
      <c r="M53" s="20">
        <v>5410058464</v>
      </c>
      <c r="N53" s="19"/>
      <c r="O53" s="20">
        <v>5715718369</v>
      </c>
      <c r="P53" s="19"/>
      <c r="Q53" s="32">
        <v>-305659905</v>
      </c>
    </row>
    <row r="54" spans="1:17">
      <c r="A54" s="19" t="s">
        <v>217</v>
      </c>
      <c r="B54" s="19"/>
      <c r="C54" s="20">
        <v>0</v>
      </c>
      <c r="D54" s="19"/>
      <c r="E54" s="20">
        <v>0</v>
      </c>
      <c r="F54" s="19"/>
      <c r="G54" s="20">
        <v>0</v>
      </c>
      <c r="H54" s="19"/>
      <c r="I54" s="32">
        <v>0</v>
      </c>
      <c r="J54" s="19"/>
      <c r="K54" s="20">
        <v>1500000</v>
      </c>
      <c r="L54" s="19"/>
      <c r="M54" s="20">
        <v>11926187923</v>
      </c>
      <c r="N54" s="19"/>
      <c r="O54" s="20">
        <v>11763966844</v>
      </c>
      <c r="P54" s="19"/>
      <c r="Q54" s="32">
        <v>162221079</v>
      </c>
    </row>
    <row r="55" spans="1:17">
      <c r="A55" s="19" t="s">
        <v>189</v>
      </c>
      <c r="B55" s="19"/>
      <c r="C55" s="20">
        <v>0</v>
      </c>
      <c r="D55" s="19"/>
      <c r="E55" s="20">
        <v>0</v>
      </c>
      <c r="F55" s="19"/>
      <c r="G55" s="20">
        <v>0</v>
      </c>
      <c r="H55" s="19"/>
      <c r="I55" s="32">
        <v>0</v>
      </c>
      <c r="J55" s="19"/>
      <c r="K55" s="20">
        <v>2</v>
      </c>
      <c r="L55" s="19"/>
      <c r="M55" s="20">
        <v>1606654</v>
      </c>
      <c r="N55" s="19"/>
      <c r="O55" s="20">
        <v>2</v>
      </c>
      <c r="P55" s="19"/>
      <c r="Q55" s="32">
        <v>1606652</v>
      </c>
    </row>
    <row r="56" spans="1:17">
      <c r="A56" s="19" t="s">
        <v>166</v>
      </c>
      <c r="B56" s="19"/>
      <c r="C56" s="20">
        <v>100</v>
      </c>
      <c r="D56" s="19"/>
      <c r="E56" s="20">
        <v>93383072</v>
      </c>
      <c r="F56" s="19"/>
      <c r="G56" s="20">
        <v>90235033</v>
      </c>
      <c r="H56" s="19"/>
      <c r="I56" s="32">
        <v>3148039</v>
      </c>
      <c r="J56" s="19"/>
      <c r="K56" s="20">
        <v>100</v>
      </c>
      <c r="L56" s="19"/>
      <c r="M56" s="20">
        <v>93383072</v>
      </c>
      <c r="N56" s="19"/>
      <c r="O56" s="20">
        <v>90235033</v>
      </c>
      <c r="P56" s="19"/>
      <c r="Q56" s="32">
        <v>3148039</v>
      </c>
    </row>
    <row r="57" spans="1:17">
      <c r="A57" s="19" t="s">
        <v>176</v>
      </c>
      <c r="B57" s="19"/>
      <c r="C57" s="20">
        <v>27000</v>
      </c>
      <c r="D57" s="19"/>
      <c r="E57" s="20">
        <v>22364945621</v>
      </c>
      <c r="F57" s="19"/>
      <c r="G57" s="20">
        <v>26980425000</v>
      </c>
      <c r="H57" s="19"/>
      <c r="I57" s="32">
        <v>-4615479379</v>
      </c>
      <c r="J57" s="19"/>
      <c r="K57" s="20">
        <v>32000</v>
      </c>
      <c r="L57" s="19"/>
      <c r="M57" s="20">
        <v>26703284157</v>
      </c>
      <c r="N57" s="19"/>
      <c r="O57" s="20">
        <v>31976800000</v>
      </c>
      <c r="P57" s="19"/>
      <c r="Q57" s="32">
        <v>-5273515843</v>
      </c>
    </row>
    <row r="58" spans="1:17">
      <c r="A58" s="19" t="s">
        <v>161</v>
      </c>
      <c r="B58" s="19"/>
      <c r="C58" s="20">
        <v>0</v>
      </c>
      <c r="D58" s="19"/>
      <c r="E58" s="20">
        <v>0</v>
      </c>
      <c r="F58" s="19"/>
      <c r="G58" s="20">
        <v>0</v>
      </c>
      <c r="H58" s="19"/>
      <c r="I58" s="32">
        <v>0</v>
      </c>
      <c r="J58" s="19"/>
      <c r="K58" s="20">
        <v>151700</v>
      </c>
      <c r="L58" s="19"/>
      <c r="M58" s="20">
        <v>149153576038</v>
      </c>
      <c r="N58" s="19"/>
      <c r="O58" s="20">
        <v>146600280490</v>
      </c>
      <c r="P58" s="19"/>
      <c r="Q58" s="32">
        <v>2553295548</v>
      </c>
    </row>
    <row r="59" spans="1:17">
      <c r="A59" s="19"/>
      <c r="B59" s="19"/>
      <c r="C59" s="20"/>
      <c r="D59" s="19"/>
      <c r="E59" s="20"/>
      <c r="F59" s="19"/>
      <c r="G59" s="20"/>
      <c r="H59" s="19"/>
      <c r="I59" s="32"/>
      <c r="J59" s="19"/>
      <c r="K59" s="20"/>
      <c r="L59" s="19"/>
      <c r="M59" s="20"/>
      <c r="N59" s="19"/>
      <c r="O59" s="20"/>
      <c r="P59" s="19"/>
      <c r="Q59" s="32"/>
    </row>
    <row r="60" spans="1:17">
      <c r="A60" s="19"/>
      <c r="B60" s="19"/>
      <c r="C60" s="20"/>
      <c r="D60" s="19"/>
      <c r="E60" s="20"/>
      <c r="F60" s="19"/>
      <c r="G60" s="20"/>
      <c r="H60" s="19"/>
      <c r="I60" s="32"/>
      <c r="J60" s="19"/>
      <c r="K60" s="20"/>
      <c r="L60" s="19"/>
      <c r="M60" s="20"/>
      <c r="N60" s="19"/>
      <c r="O60" s="20"/>
      <c r="P60" s="19"/>
      <c r="Q60" s="32"/>
    </row>
    <row r="61" spans="1:17" ht="19.5" thickBot="1">
      <c r="A61" s="2" t="s">
        <v>107</v>
      </c>
      <c r="C61" s="49">
        <f>SUM(C9:C60)</f>
        <v>24914496</v>
      </c>
      <c r="E61" s="49">
        <f>SUM(E9:E60)</f>
        <v>378490387406</v>
      </c>
      <c r="G61" s="49">
        <f>SUM(G9:G60)</f>
        <v>141418278553</v>
      </c>
      <c r="I61" s="53">
        <f>SUM(I9:I60)</f>
        <v>237072108853</v>
      </c>
      <c r="K61" s="49">
        <f>SUM(K9:K60)</f>
        <v>75977059</v>
      </c>
      <c r="M61" s="49">
        <f>SUM(M9:M60)</f>
        <v>1039425258521</v>
      </c>
      <c r="O61" s="49">
        <f>SUM(O9:O60)</f>
        <v>670993231079</v>
      </c>
      <c r="Q61" s="53">
        <f>SUM(Q9:Q60)</f>
        <v>368432027442</v>
      </c>
    </row>
    <row r="62" spans="1:17" ht="19.5" thickTop="1"/>
  </sheetData>
  <sortState ref="A9:Q42">
    <sortCondition descending="1" ref="Q9:Q42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ageMargins left="0.7" right="0.7" top="0.75" bottom="0.75" header="0.3" footer="0.3"/>
  <pageSetup scale="4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77"/>
  <sheetViews>
    <sheetView rightToLeft="1" view="pageBreakPreview" zoomScaleNormal="100" zoomScaleSheetLayoutView="100" workbookViewId="0">
      <selection activeCell="A5" sqref="A5:S5"/>
    </sheetView>
  </sheetViews>
  <sheetFormatPr defaultRowHeight="18.75"/>
  <cols>
    <col min="1" max="1" width="32.28515625" style="2" bestFit="1" customWidth="1"/>
    <col min="2" max="2" width="1" style="2" customWidth="1"/>
    <col min="3" max="3" width="21.28515625" style="21" bestFit="1" customWidth="1"/>
    <col min="4" max="4" width="1" style="21" customWidth="1"/>
    <col min="5" max="5" width="22.7109375" style="21" bestFit="1" customWidth="1"/>
    <col min="6" max="6" width="1" style="21" customWidth="1"/>
    <col min="7" max="7" width="16.85546875" style="21" bestFit="1" customWidth="1"/>
    <col min="8" max="8" width="1" style="21" customWidth="1"/>
    <col min="9" max="9" width="16.85546875" style="21" bestFit="1" customWidth="1"/>
    <col min="10" max="10" width="1" style="2" customWidth="1"/>
    <col min="11" max="11" width="25.7109375" style="2" bestFit="1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6.28515625" style="2" bestFit="1" customWidth="1"/>
    <col min="18" max="18" width="1" style="2" customWidth="1"/>
    <col min="19" max="19" width="19.140625" style="21" customWidth="1"/>
    <col min="20" max="20" width="1" style="2" customWidth="1"/>
    <col min="21" max="21" width="25.710937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30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</row>
    <row r="3" spans="1:21" ht="30">
      <c r="A3" s="59" t="s">
        <v>82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</row>
    <row r="4" spans="1:21" ht="30">
      <c r="A4" s="59" t="str">
        <f>سهام!A4</f>
        <v>برای ماه منتهی به 1399/04/31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</row>
    <row r="5" spans="1:21" s="14" customFormat="1" ht="25.5">
      <c r="A5" s="58" t="s">
        <v>126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</row>
    <row r="7" spans="1:21" ht="30.75" thickBot="1">
      <c r="A7" s="60" t="s">
        <v>2</v>
      </c>
      <c r="C7" s="65" t="s">
        <v>84</v>
      </c>
      <c r="D7" s="65" t="s">
        <v>84</v>
      </c>
      <c r="E7" s="65" t="s">
        <v>84</v>
      </c>
      <c r="F7" s="65" t="s">
        <v>84</v>
      </c>
      <c r="G7" s="65" t="s">
        <v>84</v>
      </c>
      <c r="H7" s="65" t="s">
        <v>84</v>
      </c>
      <c r="I7" s="65" t="s">
        <v>84</v>
      </c>
      <c r="J7" s="65" t="s">
        <v>84</v>
      </c>
      <c r="K7" s="65" t="s">
        <v>84</v>
      </c>
      <c r="M7" s="65" t="s">
        <v>85</v>
      </c>
      <c r="N7" s="65" t="s">
        <v>85</v>
      </c>
      <c r="O7" s="65" t="s">
        <v>85</v>
      </c>
      <c r="P7" s="65" t="s">
        <v>85</v>
      </c>
      <c r="Q7" s="65" t="s">
        <v>85</v>
      </c>
      <c r="R7" s="65" t="s">
        <v>85</v>
      </c>
      <c r="S7" s="65" t="s">
        <v>85</v>
      </c>
      <c r="T7" s="65" t="s">
        <v>85</v>
      </c>
      <c r="U7" s="65" t="s">
        <v>85</v>
      </c>
    </row>
    <row r="8" spans="1:21" ht="30.75" thickBot="1">
      <c r="A8" s="65" t="s">
        <v>2</v>
      </c>
      <c r="C8" s="71" t="s">
        <v>102</v>
      </c>
      <c r="D8" s="25"/>
      <c r="E8" s="71" t="s">
        <v>103</v>
      </c>
      <c r="F8" s="25"/>
      <c r="G8" s="71" t="s">
        <v>104</v>
      </c>
      <c r="H8" s="25"/>
      <c r="I8" s="71" t="s">
        <v>52</v>
      </c>
      <c r="J8" s="12"/>
      <c r="K8" s="64" t="s">
        <v>105</v>
      </c>
      <c r="M8" s="64" t="s">
        <v>102</v>
      </c>
      <c r="N8" s="12"/>
      <c r="O8" s="64" t="s">
        <v>103</v>
      </c>
      <c r="P8" s="12"/>
      <c r="Q8" s="64" t="s">
        <v>104</v>
      </c>
      <c r="R8" s="12"/>
      <c r="S8" s="71" t="s">
        <v>52</v>
      </c>
      <c r="T8" s="12"/>
      <c r="U8" s="64" t="s">
        <v>105</v>
      </c>
    </row>
    <row r="9" spans="1:21" ht="21">
      <c r="A9" s="3" t="s">
        <v>168</v>
      </c>
      <c r="C9" s="51">
        <v>0</v>
      </c>
      <c r="E9" s="51">
        <v>0</v>
      </c>
      <c r="G9" s="51">
        <v>109310148040</v>
      </c>
      <c r="I9" s="51">
        <v>109310148040</v>
      </c>
      <c r="J9" s="2" t="e">
        <f>'[1]سرمایه‌گذاری در سهام'!$K$8:$K$74=SUM(J10)</f>
        <v>#VALUE!</v>
      </c>
      <c r="K9" s="44" t="s">
        <v>280</v>
      </c>
      <c r="M9" s="43">
        <v>0</v>
      </c>
      <c r="O9" s="43">
        <v>0</v>
      </c>
      <c r="Q9" s="43">
        <v>109310148040</v>
      </c>
      <c r="S9" s="51">
        <v>109310148040</v>
      </c>
      <c r="U9" s="44" t="s">
        <v>281</v>
      </c>
    </row>
    <row r="10" spans="1:21" ht="21">
      <c r="A10" s="54" t="s">
        <v>146</v>
      </c>
      <c r="B10" s="19"/>
      <c r="C10" s="32">
        <v>0</v>
      </c>
      <c r="D10" s="32"/>
      <c r="E10" s="32">
        <v>0</v>
      </c>
      <c r="F10" s="32"/>
      <c r="G10" s="32">
        <v>13491071511</v>
      </c>
      <c r="H10" s="32"/>
      <c r="I10" s="32">
        <v>13491071511</v>
      </c>
      <c r="J10" s="19" t="e">
        <f>'[1]سرمایه‌گذاری در سهام'!$K$8:$K$74=SUM(J11)</f>
        <v>#VALUE!</v>
      </c>
      <c r="K10" s="33" t="s">
        <v>282</v>
      </c>
      <c r="L10" s="19"/>
      <c r="M10" s="20">
        <v>0</v>
      </c>
      <c r="N10" s="19"/>
      <c r="O10" s="20">
        <v>0</v>
      </c>
      <c r="P10" s="19"/>
      <c r="Q10" s="20">
        <v>17108062137</v>
      </c>
      <c r="R10" s="19"/>
      <c r="S10" s="32">
        <v>17108062137</v>
      </c>
      <c r="T10" s="19"/>
      <c r="U10" s="33" t="s">
        <v>283</v>
      </c>
    </row>
    <row r="11" spans="1:21" ht="21">
      <c r="A11" s="3" t="s">
        <v>182</v>
      </c>
      <c r="C11" s="51">
        <v>0</v>
      </c>
      <c r="E11" s="51">
        <v>0</v>
      </c>
      <c r="G11" s="51">
        <v>4577649458</v>
      </c>
      <c r="I11" s="51">
        <v>4577649458</v>
      </c>
      <c r="J11" s="2" t="e">
        <f>'[1]سرمایه‌گذاری در سهام'!$K$8:$K$74=SUM(J12)</f>
        <v>#VALUE!</v>
      </c>
      <c r="K11" s="44" t="s">
        <v>284</v>
      </c>
      <c r="M11" s="43">
        <v>0</v>
      </c>
      <c r="O11" s="43">
        <v>0</v>
      </c>
      <c r="Q11" s="43">
        <v>4403807836</v>
      </c>
      <c r="S11" s="51">
        <v>4403807836</v>
      </c>
      <c r="U11" s="44" t="s">
        <v>285</v>
      </c>
    </row>
    <row r="12" spans="1:21" ht="21">
      <c r="A12" s="54" t="s">
        <v>183</v>
      </c>
      <c r="B12" s="19"/>
      <c r="C12" s="32">
        <v>0</v>
      </c>
      <c r="D12" s="32"/>
      <c r="E12" s="32">
        <v>0</v>
      </c>
      <c r="F12" s="32"/>
      <c r="G12" s="32">
        <v>9225552703</v>
      </c>
      <c r="H12" s="32"/>
      <c r="I12" s="32">
        <v>9225552703</v>
      </c>
      <c r="J12" s="19" t="e">
        <f>'[1]سرمایه‌گذاری در سهام'!$K$8:$K$74=SUM(J13)</f>
        <v>#VALUE!</v>
      </c>
      <c r="K12" s="33" t="s">
        <v>286</v>
      </c>
      <c r="L12" s="19"/>
      <c r="M12" s="20">
        <v>0</v>
      </c>
      <c r="N12" s="19"/>
      <c r="O12" s="20">
        <v>0</v>
      </c>
      <c r="P12" s="19"/>
      <c r="Q12" s="20">
        <v>9225552703</v>
      </c>
      <c r="R12" s="19"/>
      <c r="S12" s="32">
        <v>9225552703</v>
      </c>
      <c r="T12" s="19"/>
      <c r="U12" s="33" t="s">
        <v>287</v>
      </c>
    </row>
    <row r="13" spans="1:21" ht="21">
      <c r="A13" s="3" t="s">
        <v>188</v>
      </c>
      <c r="C13" s="51">
        <v>0</v>
      </c>
      <c r="E13" s="51">
        <v>0</v>
      </c>
      <c r="G13" s="51">
        <v>9931296142</v>
      </c>
      <c r="I13" s="51">
        <v>9931296142</v>
      </c>
      <c r="J13" s="2" t="e">
        <f>'[1]سرمایه‌گذاری در سهام'!$K$8:$K$74=SUM(J14)</f>
        <v>#VALUE!</v>
      </c>
      <c r="K13" s="44" t="s">
        <v>288</v>
      </c>
      <c r="M13" s="43">
        <v>0</v>
      </c>
      <c r="O13" s="43">
        <v>0</v>
      </c>
      <c r="Q13" s="43">
        <v>9931296142</v>
      </c>
      <c r="S13" s="51">
        <v>9931296142</v>
      </c>
      <c r="U13" s="44" t="s">
        <v>289</v>
      </c>
    </row>
    <row r="14" spans="1:21" ht="21">
      <c r="A14" s="54" t="s">
        <v>174</v>
      </c>
      <c r="B14" s="19"/>
      <c r="C14" s="32">
        <v>0</v>
      </c>
      <c r="D14" s="32"/>
      <c r="E14" s="32">
        <v>0</v>
      </c>
      <c r="F14" s="32"/>
      <c r="G14" s="32">
        <v>2495700046</v>
      </c>
      <c r="H14" s="32"/>
      <c r="I14" s="32">
        <v>2495700046</v>
      </c>
      <c r="J14" s="19" t="e">
        <f>'[1]سرمایه‌گذاری در سهام'!$K$8:$K$74=SUM(J15)</f>
        <v>#VALUE!</v>
      </c>
      <c r="K14" s="33" t="s">
        <v>290</v>
      </c>
      <c r="L14" s="19"/>
      <c r="M14" s="20">
        <v>0</v>
      </c>
      <c r="N14" s="19"/>
      <c r="O14" s="20">
        <v>0</v>
      </c>
      <c r="P14" s="19"/>
      <c r="Q14" s="20">
        <v>8472144388</v>
      </c>
      <c r="R14" s="19"/>
      <c r="S14" s="32">
        <v>8472144388</v>
      </c>
      <c r="T14" s="19"/>
      <c r="U14" s="33" t="s">
        <v>291</v>
      </c>
    </row>
    <row r="15" spans="1:21" ht="21">
      <c r="A15" s="3" t="s">
        <v>162</v>
      </c>
      <c r="C15" s="51">
        <v>0</v>
      </c>
      <c r="E15" s="51">
        <v>0</v>
      </c>
      <c r="G15" s="51">
        <v>1382890035</v>
      </c>
      <c r="I15" s="51">
        <v>1382890035</v>
      </c>
      <c r="J15" s="2" t="e">
        <f>'[1]سرمایه‌گذاری در سهام'!$K$8:$K$74=SUM(J16)</f>
        <v>#VALUE!</v>
      </c>
      <c r="K15" s="44" t="s">
        <v>292</v>
      </c>
      <c r="M15" s="43">
        <v>0</v>
      </c>
      <c r="O15" s="43">
        <v>0</v>
      </c>
      <c r="Q15" s="43">
        <v>1368642673</v>
      </c>
      <c r="S15" s="51">
        <v>1368642673</v>
      </c>
      <c r="U15" s="44" t="s">
        <v>236</v>
      </c>
    </row>
    <row r="16" spans="1:21" ht="21">
      <c r="A16" s="54" t="s">
        <v>179</v>
      </c>
      <c r="B16" s="19"/>
      <c r="C16" s="32">
        <v>0</v>
      </c>
      <c r="D16" s="32"/>
      <c r="E16" s="32">
        <v>0</v>
      </c>
      <c r="F16" s="32"/>
      <c r="G16" s="32">
        <v>5161857734</v>
      </c>
      <c r="H16" s="32"/>
      <c r="I16" s="32">
        <v>5161857734</v>
      </c>
      <c r="J16" s="19" t="e">
        <f>'[1]سرمایه‌گذاری در سهام'!$K$8:$K$74=SUM(J17)</f>
        <v>#VALUE!</v>
      </c>
      <c r="K16" s="33" t="s">
        <v>293</v>
      </c>
      <c r="L16" s="19"/>
      <c r="M16" s="20">
        <v>0</v>
      </c>
      <c r="N16" s="19"/>
      <c r="O16" s="20">
        <v>0</v>
      </c>
      <c r="P16" s="19"/>
      <c r="Q16" s="20">
        <v>9420245604</v>
      </c>
      <c r="R16" s="19"/>
      <c r="S16" s="32">
        <v>9420245604</v>
      </c>
      <c r="T16" s="19"/>
      <c r="U16" s="33" t="s">
        <v>294</v>
      </c>
    </row>
    <row r="17" spans="1:21" ht="21">
      <c r="A17" s="3" t="s">
        <v>190</v>
      </c>
      <c r="C17" s="51">
        <v>0</v>
      </c>
      <c r="E17" s="51">
        <v>0</v>
      </c>
      <c r="G17" s="51">
        <v>34962331</v>
      </c>
      <c r="I17" s="51">
        <v>34962331</v>
      </c>
      <c r="J17" s="2" t="e">
        <f>'[1]سرمایه‌گذاری در سهام'!$K$8:$K$74=SUM(J18)</f>
        <v>#VALUE!</v>
      </c>
      <c r="K17" s="44" t="s">
        <v>295</v>
      </c>
      <c r="M17" s="43">
        <v>0</v>
      </c>
      <c r="O17" s="43">
        <v>0</v>
      </c>
      <c r="Q17" s="43">
        <v>34962331</v>
      </c>
      <c r="S17" s="51">
        <v>34962331</v>
      </c>
      <c r="U17" s="44" t="s">
        <v>274</v>
      </c>
    </row>
    <row r="18" spans="1:21" ht="21">
      <c r="A18" s="54" t="s">
        <v>187</v>
      </c>
      <c r="B18" s="19"/>
      <c r="C18" s="32">
        <v>0</v>
      </c>
      <c r="D18" s="32"/>
      <c r="E18" s="32">
        <v>0</v>
      </c>
      <c r="F18" s="32"/>
      <c r="G18" s="32">
        <v>13188796901</v>
      </c>
      <c r="H18" s="32"/>
      <c r="I18" s="32">
        <v>13188796901</v>
      </c>
      <c r="J18" s="19" t="e">
        <f>'[1]سرمایه‌گذاری در سهام'!$K$8:$K$74=SUM(J19)</f>
        <v>#VALUE!</v>
      </c>
      <c r="K18" s="33" t="s">
        <v>296</v>
      </c>
      <c r="L18" s="19"/>
      <c r="M18" s="20">
        <v>0</v>
      </c>
      <c r="N18" s="19"/>
      <c r="O18" s="20">
        <v>0</v>
      </c>
      <c r="P18" s="19"/>
      <c r="Q18" s="20">
        <v>13188796901</v>
      </c>
      <c r="R18" s="19"/>
      <c r="S18" s="32">
        <v>13188796901</v>
      </c>
      <c r="T18" s="19"/>
      <c r="U18" s="33" t="s">
        <v>297</v>
      </c>
    </row>
    <row r="19" spans="1:21" ht="21">
      <c r="A19" s="3" t="s">
        <v>191</v>
      </c>
      <c r="C19" s="51">
        <v>0</v>
      </c>
      <c r="E19" s="51">
        <v>0</v>
      </c>
      <c r="G19" s="51">
        <v>3771522784</v>
      </c>
      <c r="I19" s="51">
        <v>3771522784</v>
      </c>
      <c r="J19" s="2" t="e">
        <f>'[1]سرمایه‌گذاری در سهام'!$K$8:$K$74=SUM(J20)</f>
        <v>#VALUE!</v>
      </c>
      <c r="K19" s="44" t="s">
        <v>298</v>
      </c>
      <c r="M19" s="43">
        <v>0</v>
      </c>
      <c r="O19" s="43">
        <v>0</v>
      </c>
      <c r="Q19" s="43">
        <v>3771522784</v>
      </c>
      <c r="S19" s="51">
        <v>3771522784</v>
      </c>
      <c r="U19" s="44" t="s">
        <v>227</v>
      </c>
    </row>
    <row r="20" spans="1:21" ht="21">
      <c r="A20" s="54" t="s">
        <v>144</v>
      </c>
      <c r="B20" s="19"/>
      <c r="C20" s="32">
        <v>0</v>
      </c>
      <c r="D20" s="32"/>
      <c r="E20" s="32">
        <v>0</v>
      </c>
      <c r="F20" s="32"/>
      <c r="G20" s="32">
        <v>177105734</v>
      </c>
      <c r="H20" s="32"/>
      <c r="I20" s="32">
        <v>177105734</v>
      </c>
      <c r="J20" s="19" t="e">
        <f>'[1]سرمایه‌گذاری در سهام'!$K$8:$K$74=SUM(J21)</f>
        <v>#VALUE!</v>
      </c>
      <c r="K20" s="33" t="s">
        <v>299</v>
      </c>
      <c r="L20" s="19"/>
      <c r="M20" s="20">
        <v>0</v>
      </c>
      <c r="N20" s="19"/>
      <c r="O20" s="20">
        <v>0</v>
      </c>
      <c r="P20" s="19"/>
      <c r="Q20" s="20">
        <v>2744951406</v>
      </c>
      <c r="R20" s="19"/>
      <c r="S20" s="32">
        <v>2744951406</v>
      </c>
      <c r="T20" s="19"/>
      <c r="U20" s="33" t="s">
        <v>252</v>
      </c>
    </row>
    <row r="21" spans="1:21" ht="21">
      <c r="A21" s="3" t="s">
        <v>147</v>
      </c>
      <c r="C21" s="51">
        <v>0</v>
      </c>
      <c r="E21" s="51">
        <v>0</v>
      </c>
      <c r="G21" s="51">
        <v>12402043474</v>
      </c>
      <c r="I21" s="51">
        <v>12402043474</v>
      </c>
      <c r="J21" s="2" t="e">
        <f>'[1]سرمایه‌گذاری در سهام'!$K$8:$K$74=SUM(J22)</f>
        <v>#VALUE!</v>
      </c>
      <c r="K21" s="44" t="s">
        <v>300</v>
      </c>
      <c r="M21" s="43">
        <v>0</v>
      </c>
      <c r="O21" s="43">
        <v>0</v>
      </c>
      <c r="Q21" s="43">
        <v>13053469581</v>
      </c>
      <c r="S21" s="51">
        <v>13053469581</v>
      </c>
      <c r="U21" s="44" t="s">
        <v>301</v>
      </c>
    </row>
    <row r="22" spans="1:21" ht="21">
      <c r="A22" s="54" t="s">
        <v>132</v>
      </c>
      <c r="B22" s="19"/>
      <c r="C22" s="32">
        <v>0</v>
      </c>
      <c r="D22" s="32"/>
      <c r="E22" s="32">
        <v>0</v>
      </c>
      <c r="F22" s="32"/>
      <c r="G22" s="32">
        <v>56533843300</v>
      </c>
      <c r="H22" s="32"/>
      <c r="I22" s="32">
        <v>56533843300</v>
      </c>
      <c r="J22" s="19" t="e">
        <f>'[1]سرمایه‌گذاری در سهام'!$K$8:$K$74=SUM(J23)</f>
        <v>#VALUE!</v>
      </c>
      <c r="K22" s="33" t="s">
        <v>302</v>
      </c>
      <c r="L22" s="19"/>
      <c r="M22" s="20">
        <v>0</v>
      </c>
      <c r="N22" s="19"/>
      <c r="O22" s="20">
        <v>0</v>
      </c>
      <c r="P22" s="19"/>
      <c r="Q22" s="20">
        <v>77103126300</v>
      </c>
      <c r="R22" s="19"/>
      <c r="S22" s="32">
        <v>77103126300</v>
      </c>
      <c r="T22" s="19"/>
      <c r="U22" s="33" t="s">
        <v>303</v>
      </c>
    </row>
    <row r="23" spans="1:21" ht="21">
      <c r="A23" s="3" t="s">
        <v>184</v>
      </c>
      <c r="C23" s="51">
        <v>0</v>
      </c>
      <c r="E23" s="51">
        <v>0</v>
      </c>
      <c r="G23" s="51">
        <v>0</v>
      </c>
      <c r="I23" s="51">
        <v>0</v>
      </c>
      <c r="J23" s="2" t="e">
        <f>'[1]سرمایه‌گذاری در سهام'!$K$8:$K$74=SUM(J24)</f>
        <v>#VALUE!</v>
      </c>
      <c r="K23" s="44" t="s">
        <v>222</v>
      </c>
      <c r="M23" s="43">
        <v>0</v>
      </c>
      <c r="O23" s="43">
        <v>0</v>
      </c>
      <c r="Q23" s="43">
        <v>4755251958</v>
      </c>
      <c r="S23" s="51">
        <v>4755251958</v>
      </c>
      <c r="U23" s="44" t="s">
        <v>304</v>
      </c>
    </row>
    <row r="24" spans="1:21" ht="21">
      <c r="A24" s="54" t="s">
        <v>203</v>
      </c>
      <c r="B24" s="19"/>
      <c r="C24" s="32">
        <v>0</v>
      </c>
      <c r="D24" s="32"/>
      <c r="E24" s="32">
        <v>0</v>
      </c>
      <c r="F24" s="32"/>
      <c r="G24" s="32">
        <v>0</v>
      </c>
      <c r="H24" s="32"/>
      <c r="I24" s="32">
        <v>0</v>
      </c>
      <c r="J24" s="19" t="e">
        <f>'[1]سرمایه‌گذاری در سهام'!$K$8:$K$74=SUM(J25)</f>
        <v>#VALUE!</v>
      </c>
      <c r="K24" s="33" t="s">
        <v>222</v>
      </c>
      <c r="L24" s="19"/>
      <c r="M24" s="20">
        <v>0</v>
      </c>
      <c r="N24" s="19"/>
      <c r="O24" s="20">
        <v>0</v>
      </c>
      <c r="P24" s="19"/>
      <c r="Q24" s="20">
        <v>1085971202</v>
      </c>
      <c r="R24" s="19"/>
      <c r="S24" s="32">
        <v>1085971202</v>
      </c>
      <c r="T24" s="19"/>
      <c r="U24" s="33" t="s">
        <v>305</v>
      </c>
    </row>
    <row r="25" spans="1:21" ht="21">
      <c r="A25" s="3" t="s">
        <v>204</v>
      </c>
      <c r="C25" s="51">
        <v>0</v>
      </c>
      <c r="E25" s="51">
        <v>0</v>
      </c>
      <c r="G25" s="51">
        <v>0</v>
      </c>
      <c r="I25" s="51">
        <v>0</v>
      </c>
      <c r="J25" s="2" t="e">
        <f>'[1]سرمایه‌گذاری در سهام'!$K$8:$K$74=SUM(J26)</f>
        <v>#VALUE!</v>
      </c>
      <c r="K25" s="44" t="s">
        <v>222</v>
      </c>
      <c r="M25" s="43">
        <v>0</v>
      </c>
      <c r="O25" s="43">
        <v>0</v>
      </c>
      <c r="Q25" s="43">
        <v>5027874593</v>
      </c>
      <c r="S25" s="51">
        <v>5027874593</v>
      </c>
      <c r="U25" s="44" t="s">
        <v>306</v>
      </c>
    </row>
    <row r="26" spans="1:21" ht="21">
      <c r="A26" s="3" t="s">
        <v>170</v>
      </c>
      <c r="C26" s="51">
        <v>0</v>
      </c>
      <c r="E26" s="51">
        <v>0</v>
      </c>
      <c r="G26" s="51">
        <v>0</v>
      </c>
      <c r="I26" s="51">
        <v>0</v>
      </c>
      <c r="J26" s="2" t="e">
        <f>'[1]سرمایه‌گذاری در سهام'!$K$8:$K$74=SUM(J27)</f>
        <v>#VALUE!</v>
      </c>
      <c r="K26" s="44" t="s">
        <v>222</v>
      </c>
      <c r="M26" s="43">
        <v>0</v>
      </c>
      <c r="O26" s="43">
        <v>0</v>
      </c>
      <c r="Q26" s="43">
        <v>3892204664</v>
      </c>
      <c r="S26" s="51">
        <v>3892204664</v>
      </c>
      <c r="U26" s="44" t="s">
        <v>307</v>
      </c>
    </row>
    <row r="27" spans="1:21" ht="21">
      <c r="A27" s="54" t="s">
        <v>151</v>
      </c>
      <c r="B27" s="19"/>
      <c r="C27" s="32">
        <v>0</v>
      </c>
      <c r="D27" s="32"/>
      <c r="E27" s="32">
        <v>0</v>
      </c>
      <c r="F27" s="32"/>
      <c r="G27" s="32">
        <v>0</v>
      </c>
      <c r="H27" s="32"/>
      <c r="I27" s="32">
        <v>0</v>
      </c>
      <c r="J27" s="19" t="e">
        <f>'[1]سرمایه‌گذاری در سهام'!$K$8:$K$74=SUM(J28)</f>
        <v>#VALUE!</v>
      </c>
      <c r="K27" s="33" t="s">
        <v>222</v>
      </c>
      <c r="L27" s="19"/>
      <c r="M27" s="20">
        <v>0</v>
      </c>
      <c r="N27" s="19"/>
      <c r="O27" s="20">
        <v>0</v>
      </c>
      <c r="P27" s="19"/>
      <c r="Q27" s="20">
        <v>7635963172</v>
      </c>
      <c r="R27" s="19"/>
      <c r="S27" s="32">
        <v>7635963172</v>
      </c>
      <c r="T27" s="19"/>
      <c r="U27" s="33" t="s">
        <v>308</v>
      </c>
    </row>
    <row r="28" spans="1:21" ht="21">
      <c r="A28" s="54" t="s">
        <v>209</v>
      </c>
      <c r="B28" s="19"/>
      <c r="C28" s="32">
        <v>0</v>
      </c>
      <c r="D28" s="32"/>
      <c r="E28" s="32">
        <v>0</v>
      </c>
      <c r="F28" s="32"/>
      <c r="G28" s="32">
        <v>0</v>
      </c>
      <c r="H28" s="32"/>
      <c r="I28" s="32">
        <v>0</v>
      </c>
      <c r="J28" s="19" t="e">
        <f>'[1]سرمایه‌گذاری در سهام'!$K$8:$K$74=SUM(J29)</f>
        <v>#VALUE!</v>
      </c>
      <c r="K28" s="33" t="s">
        <v>222</v>
      </c>
      <c r="L28" s="19"/>
      <c r="M28" s="20">
        <v>0</v>
      </c>
      <c r="N28" s="19"/>
      <c r="O28" s="20">
        <v>0</v>
      </c>
      <c r="P28" s="19"/>
      <c r="Q28" s="20">
        <v>390386240</v>
      </c>
      <c r="R28" s="19"/>
      <c r="S28" s="32">
        <v>390386240</v>
      </c>
      <c r="T28" s="19"/>
      <c r="U28" s="33" t="s">
        <v>309</v>
      </c>
    </row>
    <row r="29" spans="1:21" ht="21">
      <c r="A29" s="54" t="s">
        <v>181</v>
      </c>
      <c r="B29" s="19"/>
      <c r="C29" s="32">
        <v>0</v>
      </c>
      <c r="D29" s="32"/>
      <c r="E29" s="32">
        <v>0</v>
      </c>
      <c r="F29" s="32"/>
      <c r="G29" s="32">
        <v>0</v>
      </c>
      <c r="H29" s="32"/>
      <c r="I29" s="32">
        <v>0</v>
      </c>
      <c r="J29" s="19" t="e">
        <f>'[1]سرمایه‌گذاری در سهام'!$K$8:$K$74=SUM(J30)</f>
        <v>#VALUE!</v>
      </c>
      <c r="K29" s="33" t="s">
        <v>222</v>
      </c>
      <c r="L29" s="19"/>
      <c r="M29" s="20">
        <v>0</v>
      </c>
      <c r="N29" s="19"/>
      <c r="O29" s="20">
        <v>0</v>
      </c>
      <c r="P29" s="19"/>
      <c r="Q29" s="20">
        <v>581206894</v>
      </c>
      <c r="R29" s="19"/>
      <c r="S29" s="32">
        <v>581206894</v>
      </c>
      <c r="T29" s="19"/>
      <c r="U29" s="33" t="s">
        <v>275</v>
      </c>
    </row>
    <row r="30" spans="1:21" ht="21">
      <c r="A30" s="54" t="s">
        <v>173</v>
      </c>
      <c r="B30" s="19"/>
      <c r="C30" s="32">
        <v>0</v>
      </c>
      <c r="D30" s="32"/>
      <c r="E30" s="32">
        <v>0</v>
      </c>
      <c r="F30" s="32"/>
      <c r="G30" s="32">
        <v>0</v>
      </c>
      <c r="H30" s="32"/>
      <c r="I30" s="32">
        <v>0</v>
      </c>
      <c r="J30" s="19" t="e">
        <f>'[1]سرمایه‌گذاری در سهام'!$K$8:$K$74=SUM(J31)</f>
        <v>#VALUE!</v>
      </c>
      <c r="K30" s="33" t="s">
        <v>222</v>
      </c>
      <c r="L30" s="19"/>
      <c r="M30" s="20">
        <v>0</v>
      </c>
      <c r="N30" s="19"/>
      <c r="O30" s="20">
        <v>0</v>
      </c>
      <c r="P30" s="19"/>
      <c r="Q30" s="20">
        <v>7751730303</v>
      </c>
      <c r="R30" s="19"/>
      <c r="S30" s="32">
        <v>7751730303</v>
      </c>
      <c r="T30" s="19"/>
      <c r="U30" s="33" t="s">
        <v>310</v>
      </c>
    </row>
    <row r="31" spans="1:21" ht="21">
      <c r="A31" s="54" t="s">
        <v>210</v>
      </c>
      <c r="B31" s="19"/>
      <c r="C31" s="32">
        <v>0</v>
      </c>
      <c r="D31" s="32"/>
      <c r="E31" s="32">
        <v>0</v>
      </c>
      <c r="F31" s="32"/>
      <c r="G31" s="32">
        <v>0</v>
      </c>
      <c r="H31" s="32"/>
      <c r="I31" s="32">
        <v>0</v>
      </c>
      <c r="J31" s="19" t="e">
        <f>'[1]سرمایه‌گذاری در سهام'!$K$8:$K$74=SUM(J32)</f>
        <v>#VALUE!</v>
      </c>
      <c r="K31" s="33" t="s">
        <v>222</v>
      </c>
      <c r="L31" s="19"/>
      <c r="M31" s="20">
        <v>0</v>
      </c>
      <c r="N31" s="19"/>
      <c r="O31" s="20">
        <v>0</v>
      </c>
      <c r="P31" s="19"/>
      <c r="Q31" s="20">
        <v>-808691217</v>
      </c>
      <c r="R31" s="19"/>
      <c r="S31" s="32">
        <v>-808691217</v>
      </c>
      <c r="T31" s="19"/>
      <c r="U31" s="33" t="s">
        <v>311</v>
      </c>
    </row>
    <row r="32" spans="1:21" ht="21">
      <c r="A32" s="54" t="s">
        <v>171</v>
      </c>
      <c r="B32" s="19"/>
      <c r="C32" s="32">
        <v>0</v>
      </c>
      <c r="D32" s="32"/>
      <c r="E32" s="32">
        <v>0</v>
      </c>
      <c r="F32" s="32"/>
      <c r="G32" s="32">
        <v>0</v>
      </c>
      <c r="H32" s="32"/>
      <c r="I32" s="32">
        <v>0</v>
      </c>
      <c r="J32" s="19" t="e">
        <f>'[1]سرمایه‌گذاری در سهام'!$K$8:$K$74=SUM(J33)</f>
        <v>#VALUE!</v>
      </c>
      <c r="K32" s="33" t="s">
        <v>222</v>
      </c>
      <c r="L32" s="19"/>
      <c r="M32" s="20">
        <v>0</v>
      </c>
      <c r="N32" s="19"/>
      <c r="O32" s="20">
        <v>0</v>
      </c>
      <c r="P32" s="19"/>
      <c r="Q32" s="20">
        <v>4906564</v>
      </c>
      <c r="R32" s="19"/>
      <c r="S32" s="32">
        <v>4906564</v>
      </c>
      <c r="T32" s="19"/>
      <c r="U32" s="33" t="s">
        <v>222</v>
      </c>
    </row>
    <row r="33" spans="1:21" ht="21">
      <c r="A33" s="54" t="s">
        <v>169</v>
      </c>
      <c r="B33" s="19"/>
      <c r="C33" s="32">
        <v>0</v>
      </c>
      <c r="D33" s="32"/>
      <c r="E33" s="32">
        <v>0</v>
      </c>
      <c r="F33" s="32"/>
      <c r="G33" s="32">
        <v>0</v>
      </c>
      <c r="H33" s="32"/>
      <c r="I33" s="32">
        <v>0</v>
      </c>
      <c r="J33" s="19" t="e">
        <f>'[1]سرمایه‌گذاری در سهام'!$K$8:$K$74=SUM(J34)</f>
        <v>#VALUE!</v>
      </c>
      <c r="K33" s="33" t="s">
        <v>222</v>
      </c>
      <c r="L33" s="19"/>
      <c r="M33" s="20">
        <v>0</v>
      </c>
      <c r="N33" s="19"/>
      <c r="O33" s="20">
        <v>0</v>
      </c>
      <c r="P33" s="19"/>
      <c r="Q33" s="20">
        <v>295035429</v>
      </c>
      <c r="R33" s="19"/>
      <c r="S33" s="32">
        <v>295035429</v>
      </c>
      <c r="T33" s="19"/>
      <c r="U33" s="33" t="s">
        <v>312</v>
      </c>
    </row>
    <row r="34" spans="1:21" ht="21">
      <c r="A34" s="54" t="s">
        <v>211</v>
      </c>
      <c r="B34" s="19"/>
      <c r="C34" s="32">
        <v>0</v>
      </c>
      <c r="D34" s="32"/>
      <c r="E34" s="32">
        <v>0</v>
      </c>
      <c r="F34" s="32"/>
      <c r="G34" s="32">
        <v>0</v>
      </c>
      <c r="H34" s="32"/>
      <c r="I34" s="32">
        <v>0</v>
      </c>
      <c r="J34" s="19" t="e">
        <f>'[1]سرمایه‌گذاری در سهام'!$K$8:$K$74=SUM(J35)</f>
        <v>#VALUE!</v>
      </c>
      <c r="K34" s="33" t="s">
        <v>222</v>
      </c>
      <c r="L34" s="19"/>
      <c r="M34" s="20">
        <v>0</v>
      </c>
      <c r="N34" s="19"/>
      <c r="O34" s="20">
        <v>0</v>
      </c>
      <c r="P34" s="19"/>
      <c r="Q34" s="20">
        <v>1571186665</v>
      </c>
      <c r="R34" s="19"/>
      <c r="S34" s="32">
        <v>1571186665</v>
      </c>
      <c r="T34" s="19"/>
      <c r="U34" s="33" t="s">
        <v>313</v>
      </c>
    </row>
    <row r="35" spans="1:21" ht="21">
      <c r="A35" s="54" t="s">
        <v>218</v>
      </c>
      <c r="B35" s="19"/>
      <c r="C35" s="32">
        <v>0</v>
      </c>
      <c r="D35" s="32"/>
      <c r="E35" s="32">
        <v>0</v>
      </c>
      <c r="F35" s="32"/>
      <c r="G35" s="32">
        <v>0</v>
      </c>
      <c r="H35" s="32"/>
      <c r="I35" s="32">
        <v>0</v>
      </c>
      <c r="J35" s="19" t="e">
        <f>'[1]سرمایه‌گذاری در سهام'!$K$8:$K$74=SUM(J36)</f>
        <v>#VALUE!</v>
      </c>
      <c r="K35" s="33" t="s">
        <v>222</v>
      </c>
      <c r="L35" s="19"/>
      <c r="M35" s="20">
        <v>0</v>
      </c>
      <c r="N35" s="19"/>
      <c r="O35" s="20">
        <v>0</v>
      </c>
      <c r="P35" s="19"/>
      <c r="Q35" s="20">
        <v>-133738036</v>
      </c>
      <c r="R35" s="19"/>
      <c r="S35" s="32">
        <v>-133738036</v>
      </c>
      <c r="T35" s="19"/>
      <c r="U35" s="33" t="s">
        <v>314</v>
      </c>
    </row>
    <row r="36" spans="1:21" ht="21">
      <c r="A36" s="54" t="s">
        <v>149</v>
      </c>
      <c r="B36" s="19"/>
      <c r="C36" s="32">
        <v>0</v>
      </c>
      <c r="D36" s="32"/>
      <c r="E36" s="32">
        <v>0</v>
      </c>
      <c r="F36" s="32"/>
      <c r="G36" s="32">
        <v>0</v>
      </c>
      <c r="H36" s="32"/>
      <c r="I36" s="32">
        <v>0</v>
      </c>
      <c r="J36" s="19" t="e">
        <f>'[1]سرمایه‌گذاری در سهام'!$K$8:$K$74=SUM(J37)</f>
        <v>#VALUE!</v>
      </c>
      <c r="K36" s="33" t="s">
        <v>222</v>
      </c>
      <c r="L36" s="19"/>
      <c r="M36" s="20">
        <v>0</v>
      </c>
      <c r="N36" s="19"/>
      <c r="O36" s="20">
        <v>0</v>
      </c>
      <c r="P36" s="19"/>
      <c r="Q36" s="20">
        <v>8533699646</v>
      </c>
      <c r="R36" s="19"/>
      <c r="S36" s="32">
        <v>8533699646</v>
      </c>
      <c r="T36" s="19"/>
      <c r="U36" s="33" t="s">
        <v>315</v>
      </c>
    </row>
    <row r="37" spans="1:21" ht="21">
      <c r="A37" s="54" t="s">
        <v>219</v>
      </c>
      <c r="B37" s="19"/>
      <c r="C37" s="32">
        <v>0</v>
      </c>
      <c r="D37" s="32"/>
      <c r="E37" s="32">
        <v>0</v>
      </c>
      <c r="F37" s="32"/>
      <c r="G37" s="32">
        <v>0</v>
      </c>
      <c r="H37" s="32"/>
      <c r="I37" s="32">
        <v>0</v>
      </c>
      <c r="J37" s="19" t="e">
        <f>'[1]سرمایه‌گذاری در سهام'!$K$8:$K$74=SUM(J38)</f>
        <v>#VALUE!</v>
      </c>
      <c r="K37" s="33" t="s">
        <v>222</v>
      </c>
      <c r="L37" s="19"/>
      <c r="M37" s="20">
        <v>0</v>
      </c>
      <c r="N37" s="19"/>
      <c r="O37" s="20">
        <v>0</v>
      </c>
      <c r="P37" s="19"/>
      <c r="Q37" s="20">
        <v>-435390070</v>
      </c>
      <c r="R37" s="19"/>
      <c r="S37" s="32">
        <v>-435390070</v>
      </c>
      <c r="T37" s="19"/>
      <c r="U37" s="33" t="s">
        <v>316</v>
      </c>
    </row>
    <row r="38" spans="1:21" ht="21">
      <c r="A38" s="54" t="s">
        <v>148</v>
      </c>
      <c r="B38" s="19"/>
      <c r="C38" s="32">
        <v>0</v>
      </c>
      <c r="D38" s="32"/>
      <c r="E38" s="32">
        <v>0</v>
      </c>
      <c r="F38" s="32"/>
      <c r="G38" s="32">
        <v>0</v>
      </c>
      <c r="H38" s="32"/>
      <c r="I38" s="32">
        <v>0</v>
      </c>
      <c r="J38" s="19" t="e">
        <f>'[1]سرمایه‌گذاری در سهام'!$K$8:$K$74=SUM(J39)</f>
        <v>#VALUE!</v>
      </c>
      <c r="K38" s="33" t="s">
        <v>222</v>
      </c>
      <c r="L38" s="19"/>
      <c r="M38" s="20">
        <v>0</v>
      </c>
      <c r="N38" s="19"/>
      <c r="O38" s="20">
        <v>0</v>
      </c>
      <c r="P38" s="19"/>
      <c r="Q38" s="20">
        <v>6528961028</v>
      </c>
      <c r="R38" s="19"/>
      <c r="S38" s="32">
        <v>6528961028</v>
      </c>
      <c r="T38" s="19"/>
      <c r="U38" s="33" t="s">
        <v>317</v>
      </c>
    </row>
    <row r="39" spans="1:21" ht="21">
      <c r="A39" s="54" t="s">
        <v>145</v>
      </c>
      <c r="B39" s="19"/>
      <c r="C39" s="32">
        <v>0</v>
      </c>
      <c r="D39" s="32"/>
      <c r="E39" s="32">
        <v>0</v>
      </c>
      <c r="F39" s="32"/>
      <c r="G39" s="32">
        <v>0</v>
      </c>
      <c r="H39" s="32"/>
      <c r="I39" s="32">
        <v>0</v>
      </c>
      <c r="J39" s="19" t="e">
        <f>'[1]سرمایه‌گذاری در سهام'!$K$8:$K$74=SUM(J40)</f>
        <v>#VALUE!</v>
      </c>
      <c r="K39" s="33" t="s">
        <v>222</v>
      </c>
      <c r="L39" s="19"/>
      <c r="M39" s="20">
        <v>0</v>
      </c>
      <c r="N39" s="19"/>
      <c r="O39" s="20">
        <v>0</v>
      </c>
      <c r="P39" s="19"/>
      <c r="Q39" s="20">
        <v>9720161034</v>
      </c>
      <c r="R39" s="19"/>
      <c r="S39" s="32">
        <v>9720161034</v>
      </c>
      <c r="T39" s="19"/>
      <c r="U39" s="33" t="s">
        <v>318</v>
      </c>
    </row>
    <row r="40" spans="1:21" ht="21">
      <c r="A40" s="54" t="s">
        <v>172</v>
      </c>
      <c r="B40" s="19"/>
      <c r="C40" s="32">
        <v>0</v>
      </c>
      <c r="D40" s="32"/>
      <c r="E40" s="32">
        <v>0</v>
      </c>
      <c r="F40" s="32"/>
      <c r="G40" s="32">
        <v>0</v>
      </c>
      <c r="H40" s="32"/>
      <c r="I40" s="32">
        <v>0</v>
      </c>
      <c r="J40" s="19" t="e">
        <f>'[1]سرمایه‌گذاری در سهام'!$K$8:$K$74=SUM(J41)</f>
        <v>#VALUE!</v>
      </c>
      <c r="K40" s="33" t="s">
        <v>222</v>
      </c>
      <c r="L40" s="19"/>
      <c r="M40" s="20">
        <v>0</v>
      </c>
      <c r="N40" s="19"/>
      <c r="O40" s="20">
        <v>0</v>
      </c>
      <c r="P40" s="19"/>
      <c r="Q40" s="20">
        <v>3133542385</v>
      </c>
      <c r="R40" s="19"/>
      <c r="S40" s="32">
        <v>3133542385</v>
      </c>
      <c r="T40" s="19"/>
      <c r="U40" s="33" t="s">
        <v>319</v>
      </c>
    </row>
    <row r="41" spans="1:21" ht="21">
      <c r="A41" s="54" t="s">
        <v>205</v>
      </c>
      <c r="B41" s="19"/>
      <c r="C41" s="32">
        <v>0</v>
      </c>
      <c r="D41" s="32"/>
      <c r="E41" s="32">
        <v>0</v>
      </c>
      <c r="F41" s="32"/>
      <c r="G41" s="32">
        <v>0</v>
      </c>
      <c r="H41" s="32"/>
      <c r="I41" s="32">
        <v>0</v>
      </c>
      <c r="J41" s="19" t="e">
        <f>'[1]سرمایه‌گذاری در سهام'!$K$8:$K$74=SUM(J42)</f>
        <v>#VALUE!</v>
      </c>
      <c r="K41" s="33" t="s">
        <v>222</v>
      </c>
      <c r="L41" s="19"/>
      <c r="M41" s="20">
        <v>0</v>
      </c>
      <c r="N41" s="19"/>
      <c r="O41" s="20">
        <v>0</v>
      </c>
      <c r="P41" s="19"/>
      <c r="Q41" s="20">
        <v>99580025</v>
      </c>
      <c r="R41" s="19"/>
      <c r="S41" s="32">
        <v>99580025</v>
      </c>
      <c r="T41" s="19"/>
      <c r="U41" s="33" t="s">
        <v>320</v>
      </c>
    </row>
    <row r="42" spans="1:21" ht="21">
      <c r="A42" s="54" t="s">
        <v>206</v>
      </c>
      <c r="B42" s="19"/>
      <c r="C42" s="32">
        <v>0</v>
      </c>
      <c r="D42" s="32"/>
      <c r="E42" s="32">
        <v>0</v>
      </c>
      <c r="F42" s="32"/>
      <c r="G42" s="32">
        <v>0</v>
      </c>
      <c r="H42" s="32"/>
      <c r="I42" s="32">
        <v>0</v>
      </c>
      <c r="J42" s="19" t="e">
        <f>'[1]سرمایه‌گذاری در سهام'!$K$8:$K$74=SUM(J43)</f>
        <v>#VALUE!</v>
      </c>
      <c r="K42" s="33" t="s">
        <v>222</v>
      </c>
      <c r="L42" s="19"/>
      <c r="M42" s="20">
        <v>0</v>
      </c>
      <c r="N42" s="19"/>
      <c r="O42" s="20">
        <v>0</v>
      </c>
      <c r="P42" s="19"/>
      <c r="Q42" s="20">
        <v>8471743716</v>
      </c>
      <c r="R42" s="19"/>
      <c r="S42" s="32">
        <v>8471743716</v>
      </c>
      <c r="T42" s="19"/>
      <c r="U42" s="33" t="s">
        <v>291</v>
      </c>
    </row>
    <row r="43" spans="1:21" ht="21">
      <c r="A43" s="54" t="s">
        <v>212</v>
      </c>
      <c r="B43" s="19"/>
      <c r="C43" s="32">
        <v>0</v>
      </c>
      <c r="D43" s="32"/>
      <c r="E43" s="32">
        <v>0</v>
      </c>
      <c r="F43" s="32"/>
      <c r="G43" s="32">
        <v>0</v>
      </c>
      <c r="H43" s="32"/>
      <c r="I43" s="32">
        <v>0</v>
      </c>
      <c r="J43" s="19" t="e">
        <f>'[1]سرمایه‌گذاری در سهام'!$K$8:$K$74=SUM(J44)</f>
        <v>#VALUE!</v>
      </c>
      <c r="K43" s="33" t="s">
        <v>222</v>
      </c>
      <c r="L43" s="19"/>
      <c r="M43" s="20">
        <v>0</v>
      </c>
      <c r="N43" s="19"/>
      <c r="O43" s="20">
        <v>0</v>
      </c>
      <c r="P43" s="19"/>
      <c r="Q43" s="20">
        <v>589407195</v>
      </c>
      <c r="R43" s="19"/>
      <c r="S43" s="32">
        <v>589407195</v>
      </c>
      <c r="T43" s="19"/>
      <c r="U43" s="33" t="s">
        <v>275</v>
      </c>
    </row>
    <row r="44" spans="1:21" ht="21">
      <c r="A44" s="54" t="s">
        <v>213</v>
      </c>
      <c r="B44" s="19"/>
      <c r="C44" s="32">
        <v>0</v>
      </c>
      <c r="D44" s="32"/>
      <c r="E44" s="32">
        <v>0</v>
      </c>
      <c r="F44" s="32"/>
      <c r="G44" s="32">
        <v>0</v>
      </c>
      <c r="H44" s="32"/>
      <c r="I44" s="32">
        <v>0</v>
      </c>
      <c r="J44" s="19" t="e">
        <f>'[1]سرمایه‌گذاری در سهام'!$K$8:$K$74=SUM(J45)</f>
        <v>#VALUE!</v>
      </c>
      <c r="K44" s="33" t="s">
        <v>222</v>
      </c>
      <c r="L44" s="19"/>
      <c r="M44" s="20">
        <v>0</v>
      </c>
      <c r="N44" s="19"/>
      <c r="O44" s="20">
        <v>0</v>
      </c>
      <c r="P44" s="19"/>
      <c r="Q44" s="20">
        <v>1019813846</v>
      </c>
      <c r="R44" s="19"/>
      <c r="S44" s="32">
        <v>1019813846</v>
      </c>
      <c r="T44" s="19"/>
      <c r="U44" s="33" t="s">
        <v>321</v>
      </c>
    </row>
    <row r="45" spans="1:21" ht="21">
      <c r="A45" s="54" t="s">
        <v>214</v>
      </c>
      <c r="B45" s="19"/>
      <c r="C45" s="32">
        <v>0</v>
      </c>
      <c r="D45" s="32"/>
      <c r="E45" s="32">
        <v>0</v>
      </c>
      <c r="F45" s="32"/>
      <c r="G45" s="32">
        <v>0</v>
      </c>
      <c r="H45" s="32"/>
      <c r="I45" s="32">
        <v>0</v>
      </c>
      <c r="J45" s="19" t="e">
        <f>'[1]سرمایه‌گذاری در سهام'!$K$8:$K$74=SUM(J46)</f>
        <v>#VALUE!</v>
      </c>
      <c r="K45" s="33" t="s">
        <v>222</v>
      </c>
      <c r="L45" s="19"/>
      <c r="M45" s="20">
        <v>0</v>
      </c>
      <c r="N45" s="19"/>
      <c r="O45" s="20">
        <v>0</v>
      </c>
      <c r="P45" s="19"/>
      <c r="Q45" s="20">
        <v>4365036217</v>
      </c>
      <c r="R45" s="19"/>
      <c r="S45" s="32">
        <v>4365036217</v>
      </c>
      <c r="T45" s="19"/>
      <c r="U45" s="33" t="s">
        <v>285</v>
      </c>
    </row>
    <row r="46" spans="1:21" ht="21">
      <c r="A46" s="54" t="s">
        <v>150</v>
      </c>
      <c r="B46" s="19"/>
      <c r="C46" s="32">
        <v>0</v>
      </c>
      <c r="D46" s="32"/>
      <c r="E46" s="32">
        <v>0</v>
      </c>
      <c r="F46" s="32"/>
      <c r="G46" s="32">
        <v>0</v>
      </c>
      <c r="H46" s="32"/>
      <c r="I46" s="32">
        <v>0</v>
      </c>
      <c r="J46" s="19" t="e">
        <f>'[1]سرمایه‌گذاری در سهام'!$K$8:$K$74=SUM(J47)</f>
        <v>#VALUE!</v>
      </c>
      <c r="K46" s="33" t="s">
        <v>222</v>
      </c>
      <c r="L46" s="19"/>
      <c r="M46" s="20">
        <v>0</v>
      </c>
      <c r="N46" s="19"/>
      <c r="O46" s="20">
        <v>0</v>
      </c>
      <c r="P46" s="19"/>
      <c r="Q46" s="20">
        <v>5562252589</v>
      </c>
      <c r="R46" s="19"/>
      <c r="S46" s="32">
        <v>5562252589</v>
      </c>
      <c r="T46" s="19"/>
      <c r="U46" s="33" t="s">
        <v>322</v>
      </c>
    </row>
    <row r="47" spans="1:21" ht="21">
      <c r="A47" s="54" t="s">
        <v>207</v>
      </c>
      <c r="B47" s="19"/>
      <c r="C47" s="32">
        <v>0</v>
      </c>
      <c r="D47" s="32"/>
      <c r="E47" s="32">
        <v>0</v>
      </c>
      <c r="F47" s="32"/>
      <c r="G47" s="32">
        <v>0</v>
      </c>
      <c r="H47" s="32"/>
      <c r="I47" s="32">
        <v>0</v>
      </c>
      <c r="J47" s="19" t="e">
        <f>'[1]سرمایه‌گذاری در سهام'!$K$8:$K$74=SUM(J48)</f>
        <v>#VALUE!</v>
      </c>
      <c r="K47" s="33" t="s">
        <v>222</v>
      </c>
      <c r="L47" s="19"/>
      <c r="M47" s="20">
        <v>0</v>
      </c>
      <c r="N47" s="19"/>
      <c r="O47" s="20">
        <v>0</v>
      </c>
      <c r="P47" s="19"/>
      <c r="Q47" s="20">
        <v>-317294205</v>
      </c>
      <c r="R47" s="19"/>
      <c r="S47" s="32">
        <v>-317294205</v>
      </c>
      <c r="T47" s="19"/>
      <c r="U47" s="33" t="s">
        <v>323</v>
      </c>
    </row>
    <row r="48" spans="1:21" ht="21">
      <c r="A48" s="54" t="s">
        <v>208</v>
      </c>
      <c r="B48" s="19"/>
      <c r="C48" s="32">
        <v>0</v>
      </c>
      <c r="D48" s="32"/>
      <c r="E48" s="32">
        <v>0</v>
      </c>
      <c r="F48" s="32"/>
      <c r="G48" s="32">
        <v>0</v>
      </c>
      <c r="H48" s="32"/>
      <c r="I48" s="32">
        <v>0</v>
      </c>
      <c r="J48" s="19" t="e">
        <f>'[1]سرمایه‌گذاری در سهام'!$K$8:$K$74=SUM(J49)</f>
        <v>#VALUE!</v>
      </c>
      <c r="K48" s="33" t="s">
        <v>222</v>
      </c>
      <c r="L48" s="19"/>
      <c r="M48" s="20">
        <v>0</v>
      </c>
      <c r="N48" s="19"/>
      <c r="O48" s="20">
        <v>0</v>
      </c>
      <c r="P48" s="19"/>
      <c r="Q48" s="20">
        <v>227397165</v>
      </c>
      <c r="R48" s="19"/>
      <c r="S48" s="32">
        <v>227397165</v>
      </c>
      <c r="T48" s="19"/>
      <c r="U48" s="33" t="s">
        <v>324</v>
      </c>
    </row>
    <row r="49" spans="1:21" ht="21">
      <c r="A49" s="54" t="s">
        <v>163</v>
      </c>
      <c r="B49" s="19"/>
      <c r="C49" s="32">
        <v>0</v>
      </c>
      <c r="D49" s="32"/>
      <c r="E49" s="32">
        <v>0</v>
      </c>
      <c r="F49" s="32"/>
      <c r="G49" s="32">
        <v>0</v>
      </c>
      <c r="H49" s="32"/>
      <c r="I49" s="32">
        <v>0</v>
      </c>
      <c r="J49" s="19" t="e">
        <f>'[1]سرمایه‌گذاری در سهام'!$K$8:$K$74=SUM(J50)</f>
        <v>#VALUE!</v>
      </c>
      <c r="K49" s="33" t="s">
        <v>222</v>
      </c>
      <c r="L49" s="19"/>
      <c r="M49" s="20">
        <v>0</v>
      </c>
      <c r="N49" s="19"/>
      <c r="O49" s="20">
        <v>0</v>
      </c>
      <c r="P49" s="19"/>
      <c r="Q49" s="20">
        <v>4267905964</v>
      </c>
      <c r="R49" s="19"/>
      <c r="S49" s="32">
        <v>4267905964</v>
      </c>
      <c r="T49" s="19"/>
      <c r="U49" s="33" t="s">
        <v>228</v>
      </c>
    </row>
    <row r="50" spans="1:21" ht="21">
      <c r="A50" s="54" t="s">
        <v>215</v>
      </c>
      <c r="B50" s="19"/>
      <c r="C50" s="32">
        <v>0</v>
      </c>
      <c r="D50" s="32"/>
      <c r="E50" s="32">
        <v>0</v>
      </c>
      <c r="F50" s="32"/>
      <c r="G50" s="32">
        <v>0</v>
      </c>
      <c r="H50" s="32"/>
      <c r="I50" s="32">
        <v>0</v>
      </c>
      <c r="J50" s="19" t="e">
        <f>'[1]سرمایه‌گذاری در سهام'!$K$8:$K$74=SUM(J51)</f>
        <v>#VALUE!</v>
      </c>
      <c r="K50" s="33" t="s">
        <v>222</v>
      </c>
      <c r="L50" s="19"/>
      <c r="M50" s="20">
        <v>0</v>
      </c>
      <c r="N50" s="19"/>
      <c r="O50" s="20">
        <v>0</v>
      </c>
      <c r="P50" s="19"/>
      <c r="Q50" s="20">
        <v>-178642331</v>
      </c>
      <c r="R50" s="19"/>
      <c r="S50" s="32">
        <v>-178642331</v>
      </c>
      <c r="T50" s="19"/>
      <c r="U50" s="33" t="s">
        <v>325</v>
      </c>
    </row>
    <row r="51" spans="1:21" ht="21">
      <c r="A51" s="54" t="s">
        <v>175</v>
      </c>
      <c r="B51" s="19"/>
      <c r="C51" s="32">
        <v>0</v>
      </c>
      <c r="D51" s="32"/>
      <c r="E51" s="32">
        <v>0</v>
      </c>
      <c r="F51" s="32"/>
      <c r="G51" s="32">
        <v>0</v>
      </c>
      <c r="H51" s="32"/>
      <c r="I51" s="32">
        <v>0</v>
      </c>
      <c r="J51" s="19" t="e">
        <f>'[1]سرمایه‌گذاری در سهام'!$K$8:$K$74=SUM(J52)</f>
        <v>#VALUE!</v>
      </c>
      <c r="K51" s="33" t="s">
        <v>222</v>
      </c>
      <c r="L51" s="19"/>
      <c r="M51" s="20">
        <v>0</v>
      </c>
      <c r="N51" s="19"/>
      <c r="O51" s="20">
        <v>0</v>
      </c>
      <c r="P51" s="19"/>
      <c r="Q51" s="20">
        <v>7915185074</v>
      </c>
      <c r="R51" s="19"/>
      <c r="S51" s="32">
        <v>7915185074</v>
      </c>
      <c r="T51" s="19"/>
      <c r="U51" s="33" t="s">
        <v>326</v>
      </c>
    </row>
    <row r="52" spans="1:21" ht="21">
      <c r="A52" s="54" t="s">
        <v>185</v>
      </c>
      <c r="B52" s="19"/>
      <c r="C52" s="32">
        <v>0</v>
      </c>
      <c r="D52" s="32"/>
      <c r="E52" s="32">
        <v>0</v>
      </c>
      <c r="F52" s="32"/>
      <c r="G52" s="32">
        <v>0</v>
      </c>
      <c r="H52" s="32"/>
      <c r="I52" s="32">
        <v>0</v>
      </c>
      <c r="J52" s="19" t="e">
        <f>'[1]سرمایه‌گذاری در سهام'!$K$8:$K$74=SUM(J53)</f>
        <v>#VALUE!</v>
      </c>
      <c r="K52" s="33" t="s">
        <v>222</v>
      </c>
      <c r="L52" s="19"/>
      <c r="M52" s="20">
        <v>0</v>
      </c>
      <c r="N52" s="19"/>
      <c r="O52" s="20">
        <v>0</v>
      </c>
      <c r="P52" s="19"/>
      <c r="Q52" s="20">
        <v>601555337</v>
      </c>
      <c r="R52" s="19"/>
      <c r="S52" s="32">
        <v>601555337</v>
      </c>
      <c r="T52" s="19"/>
      <c r="U52" s="33" t="s">
        <v>226</v>
      </c>
    </row>
    <row r="53" spans="1:21" ht="21">
      <c r="A53" s="54" t="s">
        <v>216</v>
      </c>
      <c r="B53" s="19"/>
      <c r="C53" s="32">
        <v>0</v>
      </c>
      <c r="D53" s="32"/>
      <c r="E53" s="32">
        <v>0</v>
      </c>
      <c r="F53" s="32"/>
      <c r="G53" s="32">
        <v>0</v>
      </c>
      <c r="H53" s="32"/>
      <c r="I53" s="32">
        <v>0</v>
      </c>
      <c r="J53" s="19" t="e">
        <f>'[1]سرمایه‌گذاری در سهام'!$K$8:$K$74=SUM(J54)</f>
        <v>#VALUE!</v>
      </c>
      <c r="K53" s="33" t="s">
        <v>222</v>
      </c>
      <c r="L53" s="19"/>
      <c r="M53" s="20">
        <v>0</v>
      </c>
      <c r="N53" s="19"/>
      <c r="O53" s="20">
        <v>0</v>
      </c>
      <c r="P53" s="19"/>
      <c r="Q53" s="20">
        <v>-305659905</v>
      </c>
      <c r="R53" s="19"/>
      <c r="S53" s="32">
        <v>-305659905</v>
      </c>
      <c r="T53" s="19"/>
      <c r="U53" s="33" t="s">
        <v>327</v>
      </c>
    </row>
    <row r="54" spans="1:21" ht="21">
      <c r="A54" s="54" t="s">
        <v>217</v>
      </c>
      <c r="B54" s="19"/>
      <c r="C54" s="32">
        <v>0</v>
      </c>
      <c r="D54" s="32"/>
      <c r="E54" s="32">
        <v>0</v>
      </c>
      <c r="F54" s="32"/>
      <c r="G54" s="32">
        <v>0</v>
      </c>
      <c r="H54" s="32"/>
      <c r="I54" s="32">
        <v>0</v>
      </c>
      <c r="J54" s="19" t="e">
        <f>'[1]سرمایه‌گذاری در سهام'!$K$8:$K$74=SUM(J55)</f>
        <v>#VALUE!</v>
      </c>
      <c r="K54" s="33" t="s">
        <v>222</v>
      </c>
      <c r="L54" s="19"/>
      <c r="M54" s="20">
        <v>0</v>
      </c>
      <c r="N54" s="19"/>
      <c r="O54" s="20">
        <v>0</v>
      </c>
      <c r="P54" s="19"/>
      <c r="Q54" s="20">
        <v>162221079</v>
      </c>
      <c r="R54" s="19"/>
      <c r="S54" s="32">
        <v>162221079</v>
      </c>
      <c r="T54" s="19"/>
      <c r="U54" s="33" t="s">
        <v>328</v>
      </c>
    </row>
    <row r="55" spans="1:21" ht="21">
      <c r="A55" s="54" t="s">
        <v>189</v>
      </c>
      <c r="B55" s="19"/>
      <c r="C55" s="32">
        <v>0</v>
      </c>
      <c r="D55" s="32"/>
      <c r="E55" s="32">
        <v>0</v>
      </c>
      <c r="F55" s="32"/>
      <c r="G55" s="32">
        <v>0</v>
      </c>
      <c r="H55" s="32"/>
      <c r="I55" s="32">
        <v>0</v>
      </c>
      <c r="J55" s="19" t="e">
        <f>'[1]سرمایه‌گذاری در سهام'!$K$8:$K$74=SUM(J56)</f>
        <v>#VALUE!</v>
      </c>
      <c r="K55" s="33" t="s">
        <v>222</v>
      </c>
      <c r="L55" s="19"/>
      <c r="M55" s="20">
        <v>0</v>
      </c>
      <c r="N55" s="19"/>
      <c r="O55" s="20">
        <v>0</v>
      </c>
      <c r="P55" s="19"/>
      <c r="Q55" s="20">
        <v>1606652</v>
      </c>
      <c r="R55" s="19"/>
      <c r="S55" s="32">
        <v>1606652</v>
      </c>
      <c r="T55" s="19"/>
      <c r="U55" s="33" t="s">
        <v>222</v>
      </c>
    </row>
    <row r="56" spans="1:21" ht="21">
      <c r="A56" s="54" t="s">
        <v>186</v>
      </c>
      <c r="B56" s="19"/>
      <c r="C56" s="32">
        <v>21700357</v>
      </c>
      <c r="D56" s="32"/>
      <c r="E56" s="32">
        <v>-24839687</v>
      </c>
      <c r="F56" s="32"/>
      <c r="G56" s="32">
        <v>0</v>
      </c>
      <c r="H56" s="32"/>
      <c r="I56" s="32">
        <v>-3139330</v>
      </c>
      <c r="J56" s="19" t="e">
        <f>'[1]سرمایه‌گذاری در سهام'!$K$8:$K$74=SUM(J57)</f>
        <v>#VALUE!</v>
      </c>
      <c r="K56" s="33" t="s">
        <v>222</v>
      </c>
      <c r="L56" s="19"/>
      <c r="M56" s="20">
        <v>21700357</v>
      </c>
      <c r="N56" s="19"/>
      <c r="O56" s="20">
        <v>938438687</v>
      </c>
      <c r="P56" s="19"/>
      <c r="Q56" s="20">
        <v>0</v>
      </c>
      <c r="R56" s="19"/>
      <c r="S56" s="32">
        <v>960139044</v>
      </c>
      <c r="T56" s="19"/>
      <c r="U56" s="33" t="s">
        <v>329</v>
      </c>
    </row>
    <row r="57" spans="1:21" ht="21">
      <c r="A57" s="54" t="s">
        <v>182</v>
      </c>
      <c r="B57" s="19"/>
      <c r="C57" s="32">
        <v>0</v>
      </c>
      <c r="D57" s="32"/>
      <c r="E57" s="32">
        <v>-4002242792</v>
      </c>
      <c r="F57" s="32"/>
      <c r="G57" s="32">
        <v>0</v>
      </c>
      <c r="H57" s="32"/>
      <c r="I57" s="32">
        <v>-4002242792</v>
      </c>
      <c r="J57" s="19" t="e">
        <f>'[1]سرمایه‌گذاری در سهام'!$K$8:$K$74=SUM(J58)</f>
        <v>#VALUE!</v>
      </c>
      <c r="K57" s="33" t="s">
        <v>330</v>
      </c>
      <c r="L57" s="19"/>
      <c r="M57" s="20">
        <v>539630390</v>
      </c>
      <c r="N57" s="19"/>
      <c r="O57" s="20">
        <v>0</v>
      </c>
      <c r="P57" s="19"/>
      <c r="Q57" s="20">
        <v>0</v>
      </c>
      <c r="R57" s="19"/>
      <c r="S57" s="32">
        <v>539630390</v>
      </c>
      <c r="T57" s="19"/>
      <c r="U57" s="33" t="s">
        <v>299</v>
      </c>
    </row>
    <row r="58" spans="1:21" ht="21">
      <c r="A58" s="54" t="s">
        <v>180</v>
      </c>
      <c r="B58" s="19"/>
      <c r="C58" s="32">
        <v>36007046</v>
      </c>
      <c r="D58" s="32"/>
      <c r="E58" s="32">
        <v>2436276550</v>
      </c>
      <c r="F58" s="32"/>
      <c r="G58" s="32">
        <v>0</v>
      </c>
      <c r="H58" s="32"/>
      <c r="I58" s="32">
        <v>2472283596</v>
      </c>
      <c r="J58" s="19" t="e">
        <f>'[1]سرمایه‌گذاری در سهام'!$K$8:$K$74=SUM(J59)</f>
        <v>#VALUE!</v>
      </c>
      <c r="K58" s="33" t="s">
        <v>331</v>
      </c>
      <c r="L58" s="19"/>
      <c r="M58" s="20">
        <v>36007046</v>
      </c>
      <c r="N58" s="19"/>
      <c r="O58" s="20">
        <v>2966226354</v>
      </c>
      <c r="P58" s="19"/>
      <c r="Q58" s="20">
        <v>0</v>
      </c>
      <c r="R58" s="19"/>
      <c r="S58" s="32">
        <v>3002233400</v>
      </c>
      <c r="T58" s="19"/>
      <c r="U58" s="33" t="s">
        <v>332</v>
      </c>
    </row>
    <row r="59" spans="1:21" ht="21">
      <c r="A59" s="54" t="s">
        <v>183</v>
      </c>
      <c r="B59" s="19"/>
      <c r="C59" s="32">
        <v>0</v>
      </c>
      <c r="D59" s="32"/>
      <c r="E59" s="32">
        <v>-1565800025</v>
      </c>
      <c r="F59" s="32"/>
      <c r="G59" s="32">
        <v>0</v>
      </c>
      <c r="H59" s="32"/>
      <c r="I59" s="32">
        <v>-1565800025</v>
      </c>
      <c r="J59" s="19" t="e">
        <f>'[1]سرمایه‌گذاری در سهام'!$K$8:$K$74=SUM(J60)</f>
        <v>#VALUE!</v>
      </c>
      <c r="K59" s="33" t="s">
        <v>333</v>
      </c>
      <c r="L59" s="19"/>
      <c r="M59" s="20">
        <v>904313984</v>
      </c>
      <c r="N59" s="19"/>
      <c r="O59" s="20">
        <v>0</v>
      </c>
      <c r="P59" s="19"/>
      <c r="Q59" s="20">
        <v>0</v>
      </c>
      <c r="R59" s="19"/>
      <c r="S59" s="32">
        <v>904313984</v>
      </c>
      <c r="T59" s="19"/>
      <c r="U59" s="33" t="s">
        <v>334</v>
      </c>
    </row>
    <row r="60" spans="1:21" ht="21">
      <c r="A60" s="54" t="s">
        <v>192</v>
      </c>
      <c r="B60" s="19"/>
      <c r="C60" s="32">
        <v>1065054</v>
      </c>
      <c r="D60" s="32"/>
      <c r="E60" s="32">
        <v>4357177</v>
      </c>
      <c r="F60" s="32"/>
      <c r="G60" s="32">
        <v>0</v>
      </c>
      <c r="H60" s="32"/>
      <c r="I60" s="32">
        <v>5422231</v>
      </c>
      <c r="J60" s="19" t="e">
        <f>'[1]سرمایه‌گذاری در سهام'!$K$8:$K$74=SUM(J61)</f>
        <v>#VALUE!</v>
      </c>
      <c r="K60" s="33" t="s">
        <v>222</v>
      </c>
      <c r="L60" s="19"/>
      <c r="M60" s="20">
        <v>1065054</v>
      </c>
      <c r="N60" s="19"/>
      <c r="O60" s="20">
        <v>8491156</v>
      </c>
      <c r="P60" s="19"/>
      <c r="Q60" s="20">
        <v>0</v>
      </c>
      <c r="R60" s="19"/>
      <c r="S60" s="32">
        <v>9556210</v>
      </c>
      <c r="T60" s="19"/>
      <c r="U60" s="33" t="s">
        <v>222</v>
      </c>
    </row>
    <row r="61" spans="1:21" ht="21">
      <c r="A61" s="54" t="s">
        <v>190</v>
      </c>
      <c r="B61" s="19"/>
      <c r="C61" s="32">
        <v>6190539</v>
      </c>
      <c r="D61" s="32"/>
      <c r="E61" s="32">
        <v>-20554181</v>
      </c>
      <c r="F61" s="32"/>
      <c r="G61" s="32">
        <v>0</v>
      </c>
      <c r="H61" s="32"/>
      <c r="I61" s="32">
        <v>-14363642</v>
      </c>
      <c r="J61" s="19" t="e">
        <f>'[1]سرمایه‌گذاری در سهام'!$K$8:$K$74=SUM(J62)</f>
        <v>#VALUE!</v>
      </c>
      <c r="K61" s="33" t="s">
        <v>335</v>
      </c>
      <c r="L61" s="19"/>
      <c r="M61" s="20">
        <v>6190539</v>
      </c>
      <c r="N61" s="19"/>
      <c r="O61" s="20">
        <v>0</v>
      </c>
      <c r="P61" s="19"/>
      <c r="Q61" s="20">
        <v>0</v>
      </c>
      <c r="R61" s="19"/>
      <c r="S61" s="32">
        <v>6190539</v>
      </c>
      <c r="T61" s="19"/>
      <c r="U61" s="33" t="s">
        <v>222</v>
      </c>
    </row>
    <row r="62" spans="1:21" ht="21">
      <c r="A62" s="54" t="s">
        <v>230</v>
      </c>
      <c r="B62" s="19"/>
      <c r="C62" s="32">
        <v>0</v>
      </c>
      <c r="D62" s="32"/>
      <c r="E62" s="32">
        <v>-44541790</v>
      </c>
      <c r="F62" s="32"/>
      <c r="G62" s="32">
        <v>0</v>
      </c>
      <c r="H62" s="32"/>
      <c r="I62" s="32">
        <v>-44541790</v>
      </c>
      <c r="J62" s="19" t="e">
        <f>'[1]سرمایه‌گذاری در سهام'!$K$8:$K$74=SUM(J63)</f>
        <v>#VALUE!</v>
      </c>
      <c r="K62" s="33" t="s">
        <v>314</v>
      </c>
      <c r="L62" s="19"/>
      <c r="M62" s="20">
        <v>0</v>
      </c>
      <c r="N62" s="19"/>
      <c r="O62" s="20">
        <v>-44541790</v>
      </c>
      <c r="P62" s="19"/>
      <c r="Q62" s="20">
        <v>0</v>
      </c>
      <c r="R62" s="19"/>
      <c r="S62" s="32">
        <v>-44541790</v>
      </c>
      <c r="T62" s="19"/>
      <c r="U62" s="33" t="s">
        <v>335</v>
      </c>
    </row>
    <row r="63" spans="1:21" ht="21">
      <c r="A63" s="54" t="s">
        <v>146</v>
      </c>
      <c r="B63" s="19"/>
      <c r="C63" s="32">
        <v>0</v>
      </c>
      <c r="D63" s="32"/>
      <c r="E63" s="32">
        <v>-7356123871</v>
      </c>
      <c r="F63" s="32"/>
      <c r="G63" s="32">
        <v>0</v>
      </c>
      <c r="H63" s="32"/>
      <c r="I63" s="32">
        <v>-7356123871</v>
      </c>
      <c r="J63" s="19" t="e">
        <f>'[1]سرمایه‌گذاری در سهام'!$K$8:$K$74=SUM(J64)</f>
        <v>#VALUE!</v>
      </c>
      <c r="K63" s="33" t="s">
        <v>336</v>
      </c>
      <c r="L63" s="19"/>
      <c r="M63" s="20">
        <v>0</v>
      </c>
      <c r="N63" s="19"/>
      <c r="O63" s="20">
        <v>248323376</v>
      </c>
      <c r="P63" s="19"/>
      <c r="Q63" s="20">
        <v>0</v>
      </c>
      <c r="R63" s="19"/>
      <c r="S63" s="32">
        <v>248323376</v>
      </c>
      <c r="T63" s="19"/>
      <c r="U63" s="33" t="s">
        <v>337</v>
      </c>
    </row>
    <row r="64" spans="1:21" ht="21">
      <c r="A64" s="54" t="s">
        <v>181</v>
      </c>
      <c r="B64" s="19"/>
      <c r="C64" s="32">
        <v>0</v>
      </c>
      <c r="D64" s="32"/>
      <c r="E64" s="32">
        <v>-338970758</v>
      </c>
      <c r="F64" s="32"/>
      <c r="G64" s="32">
        <v>0</v>
      </c>
      <c r="H64" s="32"/>
      <c r="I64" s="32">
        <v>-338970758</v>
      </c>
      <c r="J64" s="19" t="e">
        <f>'[1]سرمایه‌گذاری در سهام'!$K$8:$K$74=SUM(J65)</f>
        <v>#VALUE!</v>
      </c>
      <c r="K64" s="33" t="s">
        <v>338</v>
      </c>
      <c r="L64" s="19"/>
      <c r="M64" s="20">
        <v>0</v>
      </c>
      <c r="N64" s="19"/>
      <c r="O64" s="20">
        <v>-338970758</v>
      </c>
      <c r="P64" s="19"/>
      <c r="Q64" s="20">
        <v>0</v>
      </c>
      <c r="R64" s="19"/>
      <c r="S64" s="32">
        <v>-338970758</v>
      </c>
      <c r="T64" s="19"/>
      <c r="U64" s="33" t="s">
        <v>323</v>
      </c>
    </row>
    <row r="65" spans="1:21" ht="21">
      <c r="A65" s="54" t="s">
        <v>144</v>
      </c>
      <c r="B65" s="19"/>
      <c r="C65" s="32">
        <v>0</v>
      </c>
      <c r="D65" s="32"/>
      <c r="E65" s="32">
        <v>1961094576</v>
      </c>
      <c r="F65" s="32"/>
      <c r="G65" s="32">
        <v>0</v>
      </c>
      <c r="H65" s="32"/>
      <c r="I65" s="32">
        <v>1961094576</v>
      </c>
      <c r="J65" s="19" t="e">
        <f>'[1]سرمایه‌گذاری در سهام'!$K$8:$K$74=SUM(J66)</f>
        <v>#VALUE!</v>
      </c>
      <c r="K65" s="33" t="s">
        <v>339</v>
      </c>
      <c r="L65" s="19"/>
      <c r="M65" s="20">
        <v>0</v>
      </c>
      <c r="N65" s="19"/>
      <c r="O65" s="20">
        <v>1938731372</v>
      </c>
      <c r="P65" s="19"/>
      <c r="Q65" s="20">
        <v>0</v>
      </c>
      <c r="R65" s="19"/>
      <c r="S65" s="32">
        <v>1938731372</v>
      </c>
      <c r="T65" s="19"/>
      <c r="U65" s="33" t="s">
        <v>340</v>
      </c>
    </row>
    <row r="66" spans="1:21" ht="21">
      <c r="A66" s="54" t="s">
        <v>187</v>
      </c>
      <c r="B66" s="19"/>
      <c r="C66" s="32">
        <v>0</v>
      </c>
      <c r="D66" s="32"/>
      <c r="E66" s="32">
        <v>-7647530789</v>
      </c>
      <c r="F66" s="32"/>
      <c r="G66" s="32">
        <v>0</v>
      </c>
      <c r="H66" s="32"/>
      <c r="I66" s="32">
        <v>-7647530789</v>
      </c>
      <c r="J66" s="19" t="e">
        <f>'[1]سرمایه‌گذاری در سهام'!$K$8:$K$74=SUM(J67)</f>
        <v>#VALUE!</v>
      </c>
      <c r="K66" s="33" t="s">
        <v>341</v>
      </c>
      <c r="L66" s="19"/>
      <c r="M66" s="20">
        <v>0</v>
      </c>
      <c r="N66" s="19"/>
      <c r="O66" s="20">
        <v>-444641314</v>
      </c>
      <c r="P66" s="19"/>
      <c r="Q66" s="20">
        <v>0</v>
      </c>
      <c r="R66" s="19"/>
      <c r="S66" s="32">
        <v>-444641314</v>
      </c>
      <c r="T66" s="19"/>
      <c r="U66" s="33" t="s">
        <v>316</v>
      </c>
    </row>
    <row r="67" spans="1:21" ht="21">
      <c r="A67" s="54" t="s">
        <v>188</v>
      </c>
      <c r="B67" s="19"/>
      <c r="C67" s="32">
        <v>0</v>
      </c>
      <c r="D67" s="32"/>
      <c r="E67" s="32">
        <v>3799089543</v>
      </c>
      <c r="F67" s="32"/>
      <c r="G67" s="32">
        <v>0</v>
      </c>
      <c r="H67" s="32"/>
      <c r="I67" s="32">
        <v>3799089543</v>
      </c>
      <c r="J67" s="19" t="e">
        <f>'[1]سرمایه‌گذاری در سهام'!$K$8:$K$74=SUM(J68)</f>
        <v>#VALUE!</v>
      </c>
      <c r="K67" s="33" t="s">
        <v>342</v>
      </c>
      <c r="L67" s="19"/>
      <c r="M67" s="20">
        <v>0</v>
      </c>
      <c r="N67" s="19"/>
      <c r="O67" s="20">
        <v>7727720555</v>
      </c>
      <c r="P67" s="19"/>
      <c r="Q67" s="20">
        <v>0</v>
      </c>
      <c r="R67" s="19"/>
      <c r="S67" s="32">
        <v>7727720555</v>
      </c>
      <c r="T67" s="19"/>
      <c r="U67" s="33" t="s">
        <v>310</v>
      </c>
    </row>
    <row r="68" spans="1:21" ht="21">
      <c r="A68" s="54" t="s">
        <v>184</v>
      </c>
      <c r="B68" s="19"/>
      <c r="C68" s="32">
        <v>0</v>
      </c>
      <c r="D68" s="32"/>
      <c r="E68" s="32">
        <v>-186522313</v>
      </c>
      <c r="F68" s="32"/>
      <c r="G68" s="32">
        <v>0</v>
      </c>
      <c r="H68" s="32"/>
      <c r="I68" s="32">
        <v>-186522313</v>
      </c>
      <c r="J68" s="19" t="e">
        <f>'[1]سرمایه‌گذاری در سهام'!$K$8:$K$74=SUM(J69)</f>
        <v>#VALUE!</v>
      </c>
      <c r="K68" s="33" t="s">
        <v>343</v>
      </c>
      <c r="L68" s="19"/>
      <c r="M68" s="20">
        <v>0</v>
      </c>
      <c r="N68" s="19"/>
      <c r="O68" s="20">
        <v>-186522313</v>
      </c>
      <c r="P68" s="19"/>
      <c r="Q68" s="20">
        <v>0</v>
      </c>
      <c r="R68" s="19"/>
      <c r="S68" s="32">
        <v>-186522313</v>
      </c>
      <c r="T68" s="19"/>
      <c r="U68" s="33" t="s">
        <v>344</v>
      </c>
    </row>
    <row r="69" spans="1:21" ht="21">
      <c r="A69" s="54" t="s">
        <v>147</v>
      </c>
      <c r="B69" s="19"/>
      <c r="C69" s="32">
        <v>0</v>
      </c>
      <c r="D69" s="32"/>
      <c r="E69" s="32">
        <v>-11350827745</v>
      </c>
      <c r="F69" s="32"/>
      <c r="G69" s="32">
        <v>0</v>
      </c>
      <c r="H69" s="32"/>
      <c r="I69" s="32">
        <v>-11350827745</v>
      </c>
      <c r="J69" s="19" t="e">
        <f>'[1]سرمایه‌گذاری در سهام'!$K$8:$K$74=SUM(J70)</f>
        <v>#VALUE!</v>
      </c>
      <c r="K69" s="33" t="s">
        <v>345</v>
      </c>
      <c r="L69" s="19"/>
      <c r="M69" s="20">
        <v>0</v>
      </c>
      <c r="N69" s="19"/>
      <c r="O69" s="20">
        <v>0</v>
      </c>
      <c r="P69" s="19"/>
      <c r="Q69" s="20">
        <v>0</v>
      </c>
      <c r="R69" s="19"/>
      <c r="S69" s="32">
        <v>0</v>
      </c>
      <c r="T69" s="19"/>
      <c r="U69" s="33" t="s">
        <v>222</v>
      </c>
    </row>
    <row r="70" spans="1:21" ht="21">
      <c r="A70" s="54" t="s">
        <v>132</v>
      </c>
      <c r="B70" s="19"/>
      <c r="C70" s="32">
        <v>0</v>
      </c>
      <c r="D70" s="32"/>
      <c r="E70" s="32">
        <v>-31558579200</v>
      </c>
      <c r="F70" s="32"/>
      <c r="G70" s="32">
        <v>0</v>
      </c>
      <c r="H70" s="32"/>
      <c r="I70" s="32">
        <v>-31558579200</v>
      </c>
      <c r="J70" s="19" t="e">
        <f>'[1]سرمایه‌گذاری در سهام'!$K$8:$K$74=SUM(J71)</f>
        <v>#VALUE!</v>
      </c>
      <c r="K70" s="33" t="s">
        <v>346</v>
      </c>
      <c r="L70" s="19"/>
      <c r="M70" s="20">
        <v>0</v>
      </c>
      <c r="N70" s="19"/>
      <c r="O70" s="20">
        <v>0</v>
      </c>
      <c r="P70" s="19"/>
      <c r="Q70" s="20">
        <v>0</v>
      </c>
      <c r="R70" s="19"/>
      <c r="S70" s="32">
        <v>0</v>
      </c>
      <c r="T70" s="19"/>
      <c r="U70" s="33" t="s">
        <v>222</v>
      </c>
    </row>
    <row r="71" spans="1:21" ht="21">
      <c r="A71" s="54" t="s">
        <v>168</v>
      </c>
      <c r="B71" s="19"/>
      <c r="C71" s="32">
        <v>0</v>
      </c>
      <c r="D71" s="32"/>
      <c r="E71" s="32">
        <v>-45545391379</v>
      </c>
      <c r="F71" s="32"/>
      <c r="G71" s="32">
        <v>0</v>
      </c>
      <c r="H71" s="32"/>
      <c r="I71" s="32">
        <v>-45545391379</v>
      </c>
      <c r="J71" s="19" t="e">
        <f>'[1]سرمایه‌گذاری در سهام'!$K$8:$K$74=SUM(J72)</f>
        <v>#VALUE!</v>
      </c>
      <c r="K71" s="33" t="s">
        <v>347</v>
      </c>
      <c r="L71" s="19"/>
      <c r="M71" s="20">
        <v>0</v>
      </c>
      <c r="N71" s="19"/>
      <c r="O71" s="20">
        <v>0</v>
      </c>
      <c r="P71" s="19"/>
      <c r="Q71" s="20">
        <v>0</v>
      </c>
      <c r="R71" s="19"/>
      <c r="S71" s="32">
        <v>0</v>
      </c>
      <c r="T71" s="19"/>
      <c r="U71" s="33" t="s">
        <v>222</v>
      </c>
    </row>
    <row r="72" spans="1:21" ht="21">
      <c r="A72" s="54" t="s">
        <v>174</v>
      </c>
      <c r="B72" s="19"/>
      <c r="C72" s="32">
        <v>0</v>
      </c>
      <c r="D72" s="32"/>
      <c r="E72" s="32">
        <v>-2113624168</v>
      </c>
      <c r="F72" s="32"/>
      <c r="G72" s="32">
        <v>0</v>
      </c>
      <c r="H72" s="32"/>
      <c r="I72" s="32">
        <v>-2113624168</v>
      </c>
      <c r="J72" s="19" t="e">
        <f>'[1]سرمایه‌گذاری در سهام'!$K$8:$K$74=SUM(J73)</f>
        <v>#VALUE!</v>
      </c>
      <c r="K72" s="33" t="s">
        <v>348</v>
      </c>
      <c r="L72" s="19"/>
      <c r="M72" s="20">
        <v>0</v>
      </c>
      <c r="N72" s="19"/>
      <c r="O72" s="20">
        <v>0</v>
      </c>
      <c r="P72" s="19"/>
      <c r="Q72" s="20">
        <v>0</v>
      </c>
      <c r="R72" s="19"/>
      <c r="S72" s="32">
        <v>0</v>
      </c>
      <c r="T72" s="19"/>
      <c r="U72" s="33" t="s">
        <v>222</v>
      </c>
    </row>
    <row r="73" spans="1:21" ht="21">
      <c r="A73" s="54" t="s">
        <v>162</v>
      </c>
      <c r="B73" s="19"/>
      <c r="C73" s="32">
        <v>0</v>
      </c>
      <c r="D73" s="32"/>
      <c r="E73" s="32">
        <v>-237955278</v>
      </c>
      <c r="F73" s="32"/>
      <c r="G73" s="32">
        <v>0</v>
      </c>
      <c r="H73" s="32"/>
      <c r="I73" s="32">
        <v>-237955278</v>
      </c>
      <c r="J73" s="19" t="e">
        <f>'[1]سرمایه‌گذاری در سهام'!$K$8:$K$74=SUM(J74)</f>
        <v>#VALUE!</v>
      </c>
      <c r="K73" s="33" t="s">
        <v>349</v>
      </c>
      <c r="L73" s="19"/>
      <c r="M73" s="20">
        <v>0</v>
      </c>
      <c r="N73" s="19"/>
      <c r="O73" s="20">
        <v>0</v>
      </c>
      <c r="P73" s="19"/>
      <c r="Q73" s="20">
        <v>0</v>
      </c>
      <c r="R73" s="19"/>
      <c r="S73" s="32">
        <v>0</v>
      </c>
      <c r="T73" s="19"/>
      <c r="U73" s="33" t="s">
        <v>222</v>
      </c>
    </row>
    <row r="74" spans="1:21" ht="21">
      <c r="A74" s="54" t="s">
        <v>179</v>
      </c>
      <c r="B74" s="19"/>
      <c r="C74" s="32">
        <v>0</v>
      </c>
      <c r="D74" s="32"/>
      <c r="E74" s="32">
        <v>-4127532931</v>
      </c>
      <c r="F74" s="32"/>
      <c r="G74" s="32">
        <v>0</v>
      </c>
      <c r="H74" s="32"/>
      <c r="I74" s="32">
        <v>-4127532931</v>
      </c>
      <c r="J74" s="19" t="e">
        <f>'[1]سرمایه‌گذاری در سهام'!$K$8:$K$74=SUM(J75)</f>
        <v>#VALUE!</v>
      </c>
      <c r="K74" s="33" t="s">
        <v>350</v>
      </c>
      <c r="L74" s="19"/>
      <c r="M74" s="20">
        <v>0</v>
      </c>
      <c r="N74" s="19"/>
      <c r="O74" s="20">
        <v>0</v>
      </c>
      <c r="P74" s="19"/>
      <c r="Q74" s="20">
        <v>0</v>
      </c>
      <c r="R74" s="19"/>
      <c r="S74" s="32">
        <v>0</v>
      </c>
      <c r="T74" s="19"/>
      <c r="U74" s="33" t="s">
        <v>222</v>
      </c>
    </row>
    <row r="75" spans="1:21" ht="21">
      <c r="A75" s="54" t="s">
        <v>191</v>
      </c>
      <c r="B75" s="19"/>
      <c r="C75" s="32">
        <v>0</v>
      </c>
      <c r="D75" s="32"/>
      <c r="E75" s="32">
        <v>-1297457489</v>
      </c>
      <c r="F75" s="32"/>
      <c r="G75" s="32">
        <v>0</v>
      </c>
      <c r="H75" s="32"/>
      <c r="I75" s="32">
        <v>-1297457489</v>
      </c>
      <c r="J75" s="19" t="e">
        <f>'[1]سرمایه‌گذاری در سهام'!$K$8:$K$74=SUM(J76)</f>
        <v>#VALUE!</v>
      </c>
      <c r="K75" s="33" t="s">
        <v>351</v>
      </c>
      <c r="L75" s="19"/>
      <c r="M75" s="20">
        <v>0</v>
      </c>
      <c r="N75" s="19"/>
      <c r="O75" s="20">
        <v>0</v>
      </c>
      <c r="P75" s="19"/>
      <c r="Q75" s="20">
        <v>0</v>
      </c>
      <c r="R75" s="19"/>
      <c r="S75" s="32">
        <v>0</v>
      </c>
      <c r="T75" s="19"/>
      <c r="U75" s="33" t="s">
        <v>222</v>
      </c>
    </row>
    <row r="76" spans="1:21" ht="21.75" thickBot="1">
      <c r="A76" s="3" t="s">
        <v>107</v>
      </c>
      <c r="C76" s="23">
        <f>SUM(C26:C75)</f>
        <v>64962996</v>
      </c>
      <c r="E76" s="23">
        <f>SUM(E26:E75)</f>
        <v>-109217676550</v>
      </c>
      <c r="G76" s="23">
        <f>SUM(G9:G75)</f>
        <v>241684440193</v>
      </c>
      <c r="I76" s="23">
        <f>SUM(I9:I75)</f>
        <v>132531726639</v>
      </c>
      <c r="K76" s="8">
        <f>SUM(K26:K75)</f>
        <v>0</v>
      </c>
      <c r="M76" s="7">
        <f>SUM(M26:M75)</f>
        <v>1508907370</v>
      </c>
      <c r="O76" s="7">
        <f>SUM(O26:O75)</f>
        <v>12813255325</v>
      </c>
      <c r="Q76" s="7">
        <f>SUM(Q9:Q75)</f>
        <v>371149099698</v>
      </c>
      <c r="S76" s="23">
        <f>SUM(S9:S75)</f>
        <v>385471262393</v>
      </c>
      <c r="U76" s="8">
        <f>SUM(U26:U75)</f>
        <v>0</v>
      </c>
    </row>
    <row r="77" spans="1:21" ht="19.5" thickTop="1"/>
  </sheetData>
  <sortState ref="A9:U46">
    <sortCondition descending="1" ref="S9:S46"/>
  </sortState>
  <mergeCells count="17"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  <mergeCell ref="C8"/>
    <mergeCell ref="E8"/>
    <mergeCell ref="G8"/>
    <mergeCell ref="I8"/>
    <mergeCell ref="A5:S5"/>
  </mergeCells>
  <pageMargins left="0.7" right="0.7" top="0.75" bottom="0.75" header="0.3" footer="0.3"/>
  <pageSetup scale="3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8"/>
  <sheetViews>
    <sheetView rightToLeft="1" view="pageBreakPreview" topLeftCell="A4" zoomScaleNormal="100" zoomScaleSheetLayoutView="100" workbookViewId="0">
      <selection activeCell="A5" sqref="A5:Q5"/>
    </sheetView>
  </sheetViews>
  <sheetFormatPr defaultRowHeight="18.75"/>
  <cols>
    <col min="1" max="1" width="30.570312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85546875" style="2" bestFit="1" customWidth="1"/>
    <col min="6" max="6" width="1" style="2" customWidth="1"/>
    <col min="7" max="7" width="16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85546875" style="21" bestFit="1" customWidth="1"/>
    <col min="14" max="14" width="1" style="2" customWidth="1"/>
    <col min="15" max="15" width="16.42578125" style="2" bestFit="1" customWidth="1"/>
    <col min="16" max="16" width="1" style="2" customWidth="1"/>
    <col min="17" max="17" width="17.8554687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17" ht="30">
      <c r="A3" s="59" t="s">
        <v>82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spans="1:17" ht="30">
      <c r="A4" s="59" t="str">
        <f>سهام!A4</f>
        <v>برای ماه منتهی به 1399/04/31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</row>
    <row r="5" spans="1:17" s="18" customFormat="1" ht="25.5">
      <c r="A5" s="58" t="s">
        <v>127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</row>
    <row r="7" spans="1:17" ht="30.75" thickBot="1">
      <c r="A7" s="60" t="s">
        <v>86</v>
      </c>
      <c r="C7" s="65" t="s">
        <v>84</v>
      </c>
      <c r="D7" s="65" t="s">
        <v>84</v>
      </c>
      <c r="E7" s="65" t="s">
        <v>84</v>
      </c>
      <c r="F7" s="65" t="s">
        <v>84</v>
      </c>
      <c r="G7" s="65" t="s">
        <v>84</v>
      </c>
      <c r="H7" s="65" t="s">
        <v>84</v>
      </c>
      <c r="I7" s="65" t="s">
        <v>84</v>
      </c>
      <c r="K7" s="65" t="s">
        <v>85</v>
      </c>
      <c r="L7" s="65" t="s">
        <v>85</v>
      </c>
      <c r="M7" s="65" t="s">
        <v>85</v>
      </c>
      <c r="N7" s="65" t="s">
        <v>85</v>
      </c>
      <c r="O7" s="65" t="s">
        <v>85</v>
      </c>
      <c r="P7" s="65" t="s">
        <v>85</v>
      </c>
      <c r="Q7" s="65" t="s">
        <v>85</v>
      </c>
    </row>
    <row r="8" spans="1:17" ht="30.75" thickBot="1">
      <c r="A8" s="65" t="s">
        <v>86</v>
      </c>
      <c r="C8" s="64" t="s">
        <v>106</v>
      </c>
      <c r="D8" s="12"/>
      <c r="E8" s="64" t="s">
        <v>103</v>
      </c>
      <c r="F8" s="12"/>
      <c r="G8" s="64" t="s">
        <v>104</v>
      </c>
      <c r="H8" s="12"/>
      <c r="I8" s="64" t="s">
        <v>107</v>
      </c>
      <c r="K8" s="64" t="s">
        <v>106</v>
      </c>
      <c r="L8" s="12"/>
      <c r="M8" s="71" t="s">
        <v>103</v>
      </c>
      <c r="N8" s="12"/>
      <c r="O8" s="64" t="s">
        <v>104</v>
      </c>
      <c r="P8" s="12"/>
      <c r="Q8" s="64" t="s">
        <v>107</v>
      </c>
    </row>
    <row r="9" spans="1:17">
      <c r="A9" s="2" t="s">
        <v>166</v>
      </c>
      <c r="C9" s="51">
        <v>0</v>
      </c>
      <c r="E9" s="51">
        <v>0</v>
      </c>
      <c r="G9" s="51">
        <v>3148039</v>
      </c>
      <c r="I9" s="51">
        <v>3148039</v>
      </c>
      <c r="K9" s="51">
        <v>0</v>
      </c>
      <c r="M9" s="51">
        <v>0</v>
      </c>
      <c r="O9" s="51">
        <v>3148039</v>
      </c>
      <c r="Q9" s="51">
        <v>3148039</v>
      </c>
    </row>
    <row r="10" spans="1:17">
      <c r="A10" s="19" t="s">
        <v>176</v>
      </c>
      <c r="B10" s="19"/>
      <c r="C10" s="32">
        <v>0</v>
      </c>
      <c r="D10" s="19"/>
      <c r="E10" s="32">
        <v>0</v>
      </c>
      <c r="F10" s="19"/>
      <c r="G10" s="32">
        <v>-4615479379</v>
      </c>
      <c r="H10" s="19"/>
      <c r="I10" s="32">
        <v>-4615479379</v>
      </c>
      <c r="J10" s="19"/>
      <c r="K10" s="32">
        <v>0</v>
      </c>
      <c r="L10" s="19"/>
      <c r="M10" s="32">
        <v>0</v>
      </c>
      <c r="N10" s="19"/>
      <c r="O10" s="32">
        <v>-5273515843</v>
      </c>
      <c r="P10" s="19"/>
      <c r="Q10" s="32">
        <v>-5273515843</v>
      </c>
    </row>
    <row r="11" spans="1:17">
      <c r="A11" s="19" t="s">
        <v>161</v>
      </c>
      <c r="B11" s="19"/>
      <c r="C11" s="32">
        <v>0</v>
      </c>
      <c r="D11" s="19"/>
      <c r="E11" s="32">
        <v>0</v>
      </c>
      <c r="F11" s="19"/>
      <c r="G11" s="32">
        <v>0</v>
      </c>
      <c r="H11" s="19"/>
      <c r="I11" s="32">
        <v>0</v>
      </c>
      <c r="J11" s="19"/>
      <c r="K11" s="32">
        <v>0</v>
      </c>
      <c r="L11" s="19"/>
      <c r="M11" s="32">
        <v>0</v>
      </c>
      <c r="N11" s="19"/>
      <c r="O11" s="32">
        <v>2553295548</v>
      </c>
      <c r="P11" s="19"/>
      <c r="Q11" s="32">
        <v>2553295548</v>
      </c>
    </row>
    <row r="12" spans="1:17">
      <c r="A12" s="19" t="s">
        <v>176</v>
      </c>
      <c r="B12" s="19"/>
      <c r="C12" s="32">
        <v>3101641334</v>
      </c>
      <c r="D12" s="19"/>
      <c r="E12" s="32">
        <v>-3060404112</v>
      </c>
      <c r="F12" s="19"/>
      <c r="G12" s="32">
        <v>0</v>
      </c>
      <c r="H12" s="19"/>
      <c r="I12" s="32">
        <v>41237222</v>
      </c>
      <c r="J12" s="19"/>
      <c r="K12" s="32">
        <v>12735146112</v>
      </c>
      <c r="L12" s="19"/>
      <c r="M12" s="32">
        <v>-28723826302</v>
      </c>
      <c r="N12" s="19"/>
      <c r="O12" s="32">
        <v>0</v>
      </c>
      <c r="P12" s="19"/>
      <c r="Q12" s="32">
        <v>-15988680190</v>
      </c>
    </row>
    <row r="13" spans="1:17">
      <c r="A13" s="19" t="s">
        <v>34</v>
      </c>
      <c r="B13" s="19"/>
      <c r="C13" s="32">
        <v>232522072</v>
      </c>
      <c r="D13" s="19"/>
      <c r="E13" s="32">
        <v>0</v>
      </c>
      <c r="F13" s="19"/>
      <c r="G13" s="32">
        <v>0</v>
      </c>
      <c r="H13" s="19"/>
      <c r="I13" s="32">
        <v>232522072</v>
      </c>
      <c r="J13" s="19"/>
      <c r="K13" s="32">
        <v>892584787</v>
      </c>
      <c r="L13" s="19"/>
      <c r="M13" s="32">
        <v>0</v>
      </c>
      <c r="N13" s="19"/>
      <c r="O13" s="32">
        <v>0</v>
      </c>
      <c r="P13" s="19"/>
      <c r="Q13" s="32">
        <v>892584787</v>
      </c>
    </row>
    <row r="14" spans="1:17">
      <c r="A14" s="19" t="s">
        <v>152</v>
      </c>
      <c r="B14" s="19"/>
      <c r="C14" s="32">
        <v>12559991</v>
      </c>
      <c r="D14" s="19"/>
      <c r="E14" s="32">
        <v>-32106007</v>
      </c>
      <c r="F14" s="19"/>
      <c r="G14" s="32">
        <v>0</v>
      </c>
      <c r="H14" s="19"/>
      <c r="I14" s="32">
        <v>-19546016</v>
      </c>
      <c r="J14" s="19"/>
      <c r="K14" s="32">
        <v>50254025</v>
      </c>
      <c r="L14" s="19"/>
      <c r="M14" s="32">
        <v>98029668</v>
      </c>
      <c r="N14" s="19"/>
      <c r="O14" s="32">
        <v>0</v>
      </c>
      <c r="P14" s="19"/>
      <c r="Q14" s="32">
        <v>148283693</v>
      </c>
    </row>
    <row r="15" spans="1:17">
      <c r="A15" s="19" t="s">
        <v>28</v>
      </c>
      <c r="B15" s="19"/>
      <c r="C15" s="32">
        <v>452929448</v>
      </c>
      <c r="D15" s="19"/>
      <c r="E15" s="32">
        <v>205761649</v>
      </c>
      <c r="F15" s="19"/>
      <c r="G15" s="32">
        <v>0</v>
      </c>
      <c r="H15" s="19"/>
      <c r="I15" s="32">
        <v>658691097</v>
      </c>
      <c r="J15" s="19"/>
      <c r="K15" s="32">
        <v>5352909545</v>
      </c>
      <c r="L15" s="19"/>
      <c r="M15" s="32">
        <v>1095483481</v>
      </c>
      <c r="N15" s="19"/>
      <c r="O15" s="32">
        <v>0</v>
      </c>
      <c r="P15" s="19"/>
      <c r="Q15" s="32">
        <v>6448393026</v>
      </c>
    </row>
    <row r="16" spans="1:17">
      <c r="A16" s="19" t="s">
        <v>158</v>
      </c>
      <c r="B16" s="19"/>
      <c r="C16" s="32">
        <v>1815785916</v>
      </c>
      <c r="D16" s="19"/>
      <c r="E16" s="32">
        <v>-5522147538</v>
      </c>
      <c r="F16" s="19"/>
      <c r="G16" s="32">
        <v>0</v>
      </c>
      <c r="H16" s="19"/>
      <c r="I16" s="32">
        <v>-3706361622</v>
      </c>
      <c r="J16" s="19"/>
      <c r="K16" s="32">
        <v>7103909641</v>
      </c>
      <c r="L16" s="19"/>
      <c r="M16" s="32">
        <v>3774498896</v>
      </c>
      <c r="N16" s="19"/>
      <c r="O16" s="32">
        <v>0</v>
      </c>
      <c r="P16" s="19"/>
      <c r="Q16" s="32">
        <v>10878408537</v>
      </c>
    </row>
    <row r="17" spans="1:17">
      <c r="A17" s="19" t="s">
        <v>31</v>
      </c>
      <c r="B17" s="19"/>
      <c r="C17" s="32">
        <v>49790406</v>
      </c>
      <c r="D17" s="19"/>
      <c r="E17" s="32">
        <v>96462513</v>
      </c>
      <c r="F17" s="19"/>
      <c r="G17" s="32">
        <v>0</v>
      </c>
      <c r="H17" s="19"/>
      <c r="I17" s="32">
        <v>146252919</v>
      </c>
      <c r="J17" s="19"/>
      <c r="K17" s="32">
        <v>195567015</v>
      </c>
      <c r="L17" s="19"/>
      <c r="M17" s="32">
        <v>147219657</v>
      </c>
      <c r="N17" s="19"/>
      <c r="O17" s="32">
        <v>0</v>
      </c>
      <c r="P17" s="19"/>
      <c r="Q17" s="32">
        <v>342786672</v>
      </c>
    </row>
    <row r="18" spans="1:17">
      <c r="A18" s="19" t="s">
        <v>155</v>
      </c>
      <c r="B18" s="19"/>
      <c r="C18" s="32">
        <v>58607739</v>
      </c>
      <c r="D18" s="19"/>
      <c r="E18" s="32">
        <v>-27745280</v>
      </c>
      <c r="F18" s="19"/>
      <c r="G18" s="32">
        <v>0</v>
      </c>
      <c r="H18" s="19"/>
      <c r="I18" s="32">
        <v>30862459</v>
      </c>
      <c r="J18" s="19"/>
      <c r="K18" s="32">
        <v>235442158</v>
      </c>
      <c r="L18" s="19"/>
      <c r="M18" s="32">
        <v>129772152</v>
      </c>
      <c r="N18" s="19"/>
      <c r="O18" s="32">
        <v>0</v>
      </c>
      <c r="P18" s="19"/>
      <c r="Q18" s="32">
        <v>365214310</v>
      </c>
    </row>
    <row r="19" spans="1:17">
      <c r="A19" s="19" t="s">
        <v>241</v>
      </c>
      <c r="B19" s="19"/>
      <c r="C19" s="32">
        <v>0</v>
      </c>
      <c r="D19" s="19"/>
      <c r="E19" s="32">
        <v>-13920057</v>
      </c>
      <c r="F19" s="19"/>
      <c r="G19" s="32">
        <v>0</v>
      </c>
      <c r="H19" s="19"/>
      <c r="I19" s="32">
        <v>-13920057</v>
      </c>
      <c r="J19" s="19"/>
      <c r="K19" s="32">
        <v>0</v>
      </c>
      <c r="L19" s="19"/>
      <c r="M19" s="32">
        <v>-13920057</v>
      </c>
      <c r="N19" s="19"/>
      <c r="O19" s="32">
        <v>0</v>
      </c>
      <c r="P19" s="19"/>
      <c r="Q19" s="32">
        <v>-13920057</v>
      </c>
    </row>
    <row r="20" spans="1:17">
      <c r="A20" s="19" t="s">
        <v>261</v>
      </c>
      <c r="B20" s="19"/>
      <c r="C20" s="32">
        <v>0</v>
      </c>
      <c r="D20" s="19"/>
      <c r="E20" s="32">
        <v>-16728942</v>
      </c>
      <c r="F20" s="19"/>
      <c r="G20" s="32">
        <v>0</v>
      </c>
      <c r="H20" s="19"/>
      <c r="I20" s="32">
        <v>-16728942</v>
      </c>
      <c r="J20" s="19"/>
      <c r="K20" s="32">
        <v>0</v>
      </c>
      <c r="L20" s="19"/>
      <c r="M20" s="32">
        <v>-16728942</v>
      </c>
      <c r="N20" s="19"/>
      <c r="O20" s="32">
        <v>0</v>
      </c>
      <c r="P20" s="19"/>
      <c r="Q20" s="32">
        <v>-16728942</v>
      </c>
    </row>
    <row r="21" spans="1:17">
      <c r="A21" s="19" t="s">
        <v>268</v>
      </c>
      <c r="B21" s="19"/>
      <c r="C21" s="32">
        <v>0</v>
      </c>
      <c r="D21" s="19"/>
      <c r="E21" s="32">
        <v>-17995690</v>
      </c>
      <c r="F21" s="19"/>
      <c r="G21" s="32">
        <v>0</v>
      </c>
      <c r="H21" s="19"/>
      <c r="I21" s="32">
        <v>-17995690</v>
      </c>
      <c r="J21" s="19"/>
      <c r="K21" s="32">
        <v>0</v>
      </c>
      <c r="L21" s="19"/>
      <c r="M21" s="32">
        <v>-17995690</v>
      </c>
      <c r="N21" s="19"/>
      <c r="O21" s="32">
        <v>0</v>
      </c>
      <c r="P21" s="19"/>
      <c r="Q21" s="32">
        <v>-17995690</v>
      </c>
    </row>
    <row r="22" spans="1:17">
      <c r="A22" s="19" t="s">
        <v>257</v>
      </c>
      <c r="B22" s="19"/>
      <c r="C22" s="32">
        <v>0</v>
      </c>
      <c r="D22" s="19"/>
      <c r="E22" s="32">
        <v>-521583592</v>
      </c>
      <c r="F22" s="19"/>
      <c r="G22" s="32">
        <v>0</v>
      </c>
      <c r="H22" s="19"/>
      <c r="I22" s="32">
        <v>-521583592</v>
      </c>
      <c r="J22" s="19"/>
      <c r="K22" s="32">
        <v>0</v>
      </c>
      <c r="L22" s="19"/>
      <c r="M22" s="32">
        <v>-521583592</v>
      </c>
      <c r="N22" s="19"/>
      <c r="O22" s="32">
        <v>0</v>
      </c>
      <c r="P22" s="19"/>
      <c r="Q22" s="32">
        <v>-521583592</v>
      </c>
    </row>
    <row r="23" spans="1:17">
      <c r="A23" s="19" t="s">
        <v>264</v>
      </c>
      <c r="B23" s="19"/>
      <c r="C23" s="32">
        <v>0</v>
      </c>
      <c r="D23" s="19"/>
      <c r="E23" s="32">
        <v>-45547267</v>
      </c>
      <c r="F23" s="19"/>
      <c r="G23" s="32">
        <v>0</v>
      </c>
      <c r="H23" s="19"/>
      <c r="I23" s="32">
        <v>-45547267</v>
      </c>
      <c r="J23" s="19"/>
      <c r="K23" s="32">
        <v>0</v>
      </c>
      <c r="L23" s="19"/>
      <c r="M23" s="32">
        <v>-45547267</v>
      </c>
      <c r="N23" s="19"/>
      <c r="O23" s="32">
        <v>0</v>
      </c>
      <c r="P23" s="19"/>
      <c r="Q23" s="32">
        <v>-45547267</v>
      </c>
    </row>
    <row r="24" spans="1:17">
      <c r="A24" s="19" t="s">
        <v>249</v>
      </c>
      <c r="B24" s="19"/>
      <c r="C24" s="32">
        <v>0</v>
      </c>
      <c r="D24" s="19"/>
      <c r="E24" s="32">
        <v>-238939547</v>
      </c>
      <c r="F24" s="19"/>
      <c r="G24" s="32">
        <v>0</v>
      </c>
      <c r="H24" s="19"/>
      <c r="I24" s="32">
        <v>-238939547</v>
      </c>
      <c r="J24" s="19"/>
      <c r="K24" s="32">
        <v>0</v>
      </c>
      <c r="L24" s="19"/>
      <c r="M24" s="32">
        <v>-238939547</v>
      </c>
      <c r="N24" s="19"/>
      <c r="O24" s="32">
        <v>0</v>
      </c>
      <c r="P24" s="19"/>
      <c r="Q24" s="32">
        <v>-238939547</v>
      </c>
    </row>
    <row r="25" spans="1:17">
      <c r="A25" s="19" t="s">
        <v>245</v>
      </c>
      <c r="B25" s="19"/>
      <c r="C25" s="32">
        <v>0</v>
      </c>
      <c r="D25" s="19"/>
      <c r="E25" s="32">
        <v>-408079675</v>
      </c>
      <c r="F25" s="19"/>
      <c r="G25" s="32">
        <v>0</v>
      </c>
      <c r="H25" s="19"/>
      <c r="I25" s="32">
        <v>-408079675</v>
      </c>
      <c r="J25" s="19"/>
      <c r="K25" s="32">
        <v>0</v>
      </c>
      <c r="L25" s="19"/>
      <c r="M25" s="32">
        <v>-408079675</v>
      </c>
      <c r="N25" s="19"/>
      <c r="O25" s="32">
        <v>0</v>
      </c>
      <c r="P25" s="19"/>
      <c r="Q25" s="32">
        <v>-408079675</v>
      </c>
    </row>
    <row r="26" spans="1:17">
      <c r="A26" s="19" t="s">
        <v>253</v>
      </c>
      <c r="B26" s="19"/>
      <c r="C26" s="32">
        <v>0</v>
      </c>
      <c r="D26" s="19"/>
      <c r="E26" s="32">
        <v>-1119339954</v>
      </c>
      <c r="F26" s="19"/>
      <c r="G26" s="32">
        <v>0</v>
      </c>
      <c r="H26" s="19"/>
      <c r="I26" s="32">
        <v>-1119339954</v>
      </c>
      <c r="J26" s="19"/>
      <c r="K26" s="32">
        <v>0</v>
      </c>
      <c r="L26" s="19"/>
      <c r="M26" s="32">
        <v>-1119339954</v>
      </c>
      <c r="N26" s="19"/>
      <c r="O26" s="32">
        <v>0</v>
      </c>
      <c r="P26" s="19"/>
      <c r="Q26" s="32">
        <v>-1119339954</v>
      </c>
    </row>
    <row r="27" spans="1:17" ht="19.5" thickBot="1">
      <c r="A27" s="2" t="s">
        <v>107</v>
      </c>
      <c r="C27" s="23">
        <f>SUM(C9:C26)</f>
        <v>5723836906</v>
      </c>
      <c r="E27" s="23">
        <f>SUM(E9:E26)</f>
        <v>-10722313499</v>
      </c>
      <c r="G27" s="23">
        <f>SUM(G9:G26)</f>
        <v>-4612331340</v>
      </c>
      <c r="I27" s="23">
        <f>SUM(I9:I26)</f>
        <v>-9610807933</v>
      </c>
      <c r="K27" s="23">
        <f>SUM(K9:K26)</f>
        <v>26565813283</v>
      </c>
      <c r="M27" s="23">
        <f>SUM(M9:M26)</f>
        <v>-25860957172</v>
      </c>
      <c r="O27" s="23">
        <f>SUM(O9:O26)</f>
        <v>-2717072256</v>
      </c>
      <c r="Q27" s="23">
        <f>SUM(Q9:Q26)</f>
        <v>-2012216145</v>
      </c>
    </row>
    <row r="28" spans="1:17" ht="19.5" thickTop="1"/>
  </sheetData>
  <sortState ref="A9:Q19">
    <sortCondition descending="1" ref="Q9:Q19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ageMargins left="0.7" right="0.7" top="0.75" bottom="0.75" header="0.3" footer="0.3"/>
  <pageSetup scale="4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5"/>
  <sheetViews>
    <sheetView rightToLeft="1" view="pageBreakPreview" zoomScaleNormal="100" zoomScaleSheetLayoutView="100" workbookViewId="0">
      <selection activeCell="A5" sqref="A5:L5"/>
    </sheetView>
  </sheetViews>
  <sheetFormatPr defaultRowHeight="18.75"/>
  <cols>
    <col min="1" max="1" width="35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30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2" ht="30">
      <c r="A3" s="59" t="s">
        <v>82</v>
      </c>
      <c r="B3" s="59"/>
      <c r="C3" s="59"/>
      <c r="D3" s="59"/>
      <c r="E3" s="59"/>
      <c r="F3" s="59"/>
      <c r="G3" s="59"/>
      <c r="H3" s="59"/>
      <c r="I3" s="59"/>
      <c r="J3" s="59"/>
      <c r="K3" s="59"/>
    </row>
    <row r="4" spans="1:12" ht="30">
      <c r="A4" s="59" t="str">
        <f>سهام!A4</f>
        <v>برای ماه منتهی به 1399/04/31</v>
      </c>
      <c r="B4" s="59"/>
      <c r="C4" s="59"/>
      <c r="D4" s="59"/>
      <c r="E4" s="59"/>
      <c r="F4" s="59"/>
      <c r="G4" s="59"/>
      <c r="H4" s="59"/>
      <c r="I4" s="59"/>
      <c r="J4" s="59"/>
      <c r="K4" s="59"/>
    </row>
    <row r="5" spans="1:12" s="14" customFormat="1" ht="25.5">
      <c r="A5" s="58" t="s">
        <v>128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</row>
    <row r="7" spans="1:12" ht="30.75" thickBot="1">
      <c r="A7" s="65" t="s">
        <v>108</v>
      </c>
      <c r="B7" s="65" t="s">
        <v>108</v>
      </c>
      <c r="C7" s="65" t="s">
        <v>108</v>
      </c>
      <c r="E7" s="65" t="s">
        <v>84</v>
      </c>
      <c r="F7" s="65" t="s">
        <v>84</v>
      </c>
      <c r="G7" s="65" t="s">
        <v>84</v>
      </c>
      <c r="I7" s="65" t="s">
        <v>85</v>
      </c>
      <c r="J7" s="65" t="s">
        <v>85</v>
      </c>
      <c r="K7" s="65" t="s">
        <v>85</v>
      </c>
    </row>
    <row r="8" spans="1:12" ht="30.75" thickBot="1">
      <c r="A8" s="64" t="s">
        <v>109</v>
      </c>
      <c r="B8" s="12"/>
      <c r="C8" s="64" t="s">
        <v>49</v>
      </c>
      <c r="E8" s="64" t="s">
        <v>110</v>
      </c>
      <c r="F8" s="12"/>
      <c r="G8" s="64" t="s">
        <v>111</v>
      </c>
      <c r="I8" s="64" t="s">
        <v>110</v>
      </c>
      <c r="J8" s="12"/>
      <c r="K8" s="64" t="s">
        <v>111</v>
      </c>
    </row>
    <row r="9" spans="1:12">
      <c r="A9" s="2" t="s">
        <v>59</v>
      </c>
      <c r="C9" s="2" t="s">
        <v>61</v>
      </c>
      <c r="E9" s="43">
        <v>3397</v>
      </c>
      <c r="G9" s="52" t="s">
        <v>91</v>
      </c>
      <c r="I9" s="43">
        <v>15014</v>
      </c>
      <c r="J9" s="21"/>
      <c r="K9" s="21"/>
      <c r="L9" s="4">
        <f t="shared" ref="L9:L24" si="0">SUM(E9:K9)</f>
        <v>18411</v>
      </c>
    </row>
    <row r="10" spans="1:12">
      <c r="A10" s="19" t="s">
        <v>56</v>
      </c>
      <c r="B10" s="19"/>
      <c r="C10" s="19" t="s">
        <v>62</v>
      </c>
      <c r="D10" s="19"/>
      <c r="E10" s="20">
        <v>0</v>
      </c>
      <c r="F10" s="19"/>
      <c r="G10" s="19" t="s">
        <v>91</v>
      </c>
      <c r="H10" s="19"/>
      <c r="I10" s="20">
        <v>72554</v>
      </c>
      <c r="J10" s="21"/>
      <c r="K10" s="21"/>
      <c r="L10" s="4">
        <f t="shared" si="0"/>
        <v>72554</v>
      </c>
    </row>
    <row r="11" spans="1:12">
      <c r="A11" s="19" t="s">
        <v>64</v>
      </c>
      <c r="B11" s="19"/>
      <c r="C11" s="19" t="s">
        <v>65</v>
      </c>
      <c r="D11" s="19"/>
      <c r="E11" s="20">
        <v>12207</v>
      </c>
      <c r="F11" s="19"/>
      <c r="G11" s="19" t="s">
        <v>91</v>
      </c>
      <c r="H11" s="19"/>
      <c r="I11" s="20">
        <v>71383</v>
      </c>
      <c r="J11" s="21"/>
      <c r="K11" s="21"/>
      <c r="L11" s="4">
        <f t="shared" si="0"/>
        <v>83590</v>
      </c>
    </row>
    <row r="12" spans="1:12">
      <c r="A12" s="19" t="s">
        <v>67</v>
      </c>
      <c r="B12" s="19"/>
      <c r="C12" s="19" t="s">
        <v>68</v>
      </c>
      <c r="D12" s="19"/>
      <c r="E12" s="20">
        <v>12282</v>
      </c>
      <c r="F12" s="19"/>
      <c r="G12" s="19" t="s">
        <v>91</v>
      </c>
      <c r="H12" s="19"/>
      <c r="I12" s="20">
        <v>53624</v>
      </c>
      <c r="J12" s="21"/>
      <c r="K12" s="21"/>
      <c r="L12" s="4">
        <f t="shared" si="0"/>
        <v>65906</v>
      </c>
    </row>
    <row r="13" spans="1:12">
      <c r="A13" s="19" t="s">
        <v>59</v>
      </c>
      <c r="B13" s="19"/>
      <c r="C13" s="19" t="s">
        <v>70</v>
      </c>
      <c r="D13" s="19"/>
      <c r="E13" s="20">
        <v>6040793</v>
      </c>
      <c r="F13" s="19"/>
      <c r="G13" s="19" t="s">
        <v>91</v>
      </c>
      <c r="H13" s="19"/>
      <c r="I13" s="20">
        <v>133353306</v>
      </c>
      <c r="J13" s="21"/>
      <c r="K13" s="21"/>
      <c r="L13" s="4">
        <f t="shared" si="0"/>
        <v>139394099</v>
      </c>
    </row>
    <row r="14" spans="1:12">
      <c r="A14" s="19" t="s">
        <v>72</v>
      </c>
      <c r="B14" s="19"/>
      <c r="C14" s="19" t="s">
        <v>74</v>
      </c>
      <c r="D14" s="19"/>
      <c r="E14" s="20">
        <v>709</v>
      </c>
      <c r="F14" s="19"/>
      <c r="G14" s="19" t="s">
        <v>91</v>
      </c>
      <c r="H14" s="19"/>
      <c r="I14" s="20">
        <v>2927</v>
      </c>
      <c r="J14" s="21"/>
      <c r="K14" s="21"/>
      <c r="L14" s="4">
        <f t="shared" si="0"/>
        <v>3636</v>
      </c>
    </row>
    <row r="15" spans="1:12">
      <c r="A15" s="19" t="s">
        <v>75</v>
      </c>
      <c r="B15" s="19"/>
      <c r="C15" s="19" t="s">
        <v>76</v>
      </c>
      <c r="D15" s="19"/>
      <c r="E15" s="20">
        <v>965071</v>
      </c>
      <c r="F15" s="19"/>
      <c r="G15" s="19" t="s">
        <v>91</v>
      </c>
      <c r="H15" s="19"/>
      <c r="I15" s="20">
        <v>81859628</v>
      </c>
      <c r="J15" s="21"/>
      <c r="K15" s="21"/>
      <c r="L15" s="4">
        <f t="shared" si="0"/>
        <v>82824699</v>
      </c>
    </row>
    <row r="16" spans="1:12">
      <c r="A16" s="19" t="s">
        <v>79</v>
      </c>
      <c r="B16" s="19"/>
      <c r="C16" s="19" t="s">
        <v>80</v>
      </c>
      <c r="D16" s="19"/>
      <c r="E16" s="20">
        <v>295150</v>
      </c>
      <c r="F16" s="19"/>
      <c r="G16" s="19" t="s">
        <v>91</v>
      </c>
      <c r="H16" s="19"/>
      <c r="I16" s="20">
        <v>1199657</v>
      </c>
      <c r="J16" s="21"/>
      <c r="K16" s="21"/>
      <c r="L16" s="4">
        <f t="shared" si="0"/>
        <v>1494807</v>
      </c>
    </row>
    <row r="17" spans="1:12">
      <c r="A17" s="19" t="s">
        <v>79</v>
      </c>
      <c r="B17" s="19"/>
      <c r="C17" s="19" t="s">
        <v>133</v>
      </c>
      <c r="D17" s="19"/>
      <c r="E17" s="20">
        <v>0</v>
      </c>
      <c r="F17" s="19"/>
      <c r="G17" s="19" t="s">
        <v>91</v>
      </c>
      <c r="H17" s="19"/>
      <c r="I17" s="20">
        <v>2897123880</v>
      </c>
      <c r="J17" s="21"/>
      <c r="K17" s="21"/>
      <c r="L17" s="4"/>
    </row>
    <row r="18" spans="1:12">
      <c r="A18" s="19" t="s">
        <v>138</v>
      </c>
      <c r="B18" s="19"/>
      <c r="C18" s="19" t="s">
        <v>139</v>
      </c>
      <c r="D18" s="19"/>
      <c r="E18" s="20">
        <v>59901</v>
      </c>
      <c r="F18" s="19"/>
      <c r="G18" s="19" t="s">
        <v>91</v>
      </c>
      <c r="H18" s="19"/>
      <c r="I18" s="20">
        <v>26538734</v>
      </c>
      <c r="J18" s="21"/>
      <c r="K18" s="21"/>
      <c r="L18" s="4"/>
    </row>
    <row r="19" spans="1:12">
      <c r="A19" s="19" t="s">
        <v>141</v>
      </c>
      <c r="B19" s="19"/>
      <c r="C19" s="19" t="s">
        <v>142</v>
      </c>
      <c r="D19" s="19"/>
      <c r="E19" s="20">
        <v>1690136986</v>
      </c>
      <c r="F19" s="19"/>
      <c r="G19" s="19" t="s">
        <v>91</v>
      </c>
      <c r="H19" s="19"/>
      <c r="I19" s="20">
        <v>6759356236</v>
      </c>
      <c r="J19" s="21"/>
      <c r="K19" s="21"/>
      <c r="L19" s="4"/>
    </row>
    <row r="20" spans="1:12">
      <c r="A20" s="19" t="s">
        <v>79</v>
      </c>
      <c r="B20" s="19"/>
      <c r="C20" s="19" t="s">
        <v>194</v>
      </c>
      <c r="D20" s="19"/>
      <c r="E20" s="20">
        <v>2540983606</v>
      </c>
      <c r="F20" s="19"/>
      <c r="G20" s="19" t="s">
        <v>91</v>
      </c>
      <c r="H20" s="19"/>
      <c r="I20" s="20">
        <v>7459016389</v>
      </c>
      <c r="J20" s="21"/>
      <c r="K20" s="21"/>
      <c r="L20" s="4"/>
    </row>
    <row r="21" spans="1:12">
      <c r="A21" s="19" t="s">
        <v>196</v>
      </c>
      <c r="B21" s="19"/>
      <c r="C21" s="19" t="s">
        <v>197</v>
      </c>
      <c r="D21" s="19"/>
      <c r="E21" s="20">
        <v>1119</v>
      </c>
      <c r="F21" s="19"/>
      <c r="G21" s="19" t="s">
        <v>91</v>
      </c>
      <c r="H21" s="19"/>
      <c r="I21" s="20">
        <v>787379188</v>
      </c>
      <c r="J21" s="21"/>
      <c r="K21" s="21"/>
      <c r="L21" s="4">
        <f t="shared" si="0"/>
        <v>787380307</v>
      </c>
    </row>
    <row r="22" spans="1:12">
      <c r="A22" s="19" t="s">
        <v>196</v>
      </c>
      <c r="B22" s="19"/>
      <c r="C22" s="19" t="s">
        <v>199</v>
      </c>
      <c r="D22" s="19"/>
      <c r="E22" s="20">
        <v>2629912418</v>
      </c>
      <c r="F22" s="19"/>
      <c r="G22" s="19" t="s">
        <v>91</v>
      </c>
      <c r="H22" s="19"/>
      <c r="I22" s="20">
        <v>5915562540</v>
      </c>
      <c r="J22" s="21"/>
      <c r="K22" s="21"/>
      <c r="L22" s="4">
        <f t="shared" si="0"/>
        <v>8545474958</v>
      </c>
    </row>
    <row r="23" spans="1:12">
      <c r="A23" s="19"/>
      <c r="B23" s="19"/>
      <c r="C23" s="19"/>
      <c r="D23" s="19"/>
      <c r="E23" s="20"/>
      <c r="F23" s="19"/>
      <c r="G23" s="19"/>
      <c r="H23" s="19"/>
      <c r="I23" s="20"/>
      <c r="J23" s="21"/>
      <c r="K23" s="21"/>
      <c r="L23" s="4">
        <f t="shared" si="0"/>
        <v>0</v>
      </c>
    </row>
    <row r="24" spans="1:12" ht="19.5" thickBot="1">
      <c r="A24" s="2" t="s">
        <v>107</v>
      </c>
      <c r="E24" s="7">
        <f>SUM(E9:E23)</f>
        <v>6868423639</v>
      </c>
      <c r="G24" s="13"/>
      <c r="I24" s="7">
        <f>SUM(I9:I23)</f>
        <v>24061605060</v>
      </c>
      <c r="K24" s="13"/>
      <c r="L24" s="4">
        <f t="shared" si="0"/>
        <v>30930028699</v>
      </c>
    </row>
    <row r="25" spans="1:12" ht="19.5" thickTop="1"/>
  </sheetData>
  <sortState ref="A9:K30">
    <sortCondition descending="1" ref="I9:I30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ageMargins left="0.7" right="0.7" top="0.75" bottom="0.75" header="0.3" footer="0.3"/>
  <pageSetup scale="4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rightToLeft="1" view="pageBreakPreview" zoomScaleNormal="100" zoomScaleSheetLayoutView="100" workbookViewId="0">
      <selection activeCell="A5" sqref="A5:E5"/>
    </sheetView>
  </sheetViews>
  <sheetFormatPr defaultRowHeight="18.75"/>
  <cols>
    <col min="1" max="1" width="38" style="2" bestFit="1" customWidth="1"/>
    <col min="2" max="2" width="1" style="2" customWidth="1"/>
    <col min="3" max="3" width="11.5703125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>
      <c r="A2" s="59" t="s">
        <v>0</v>
      </c>
      <c r="B2" s="59"/>
      <c r="C2" s="59"/>
      <c r="D2" s="59"/>
      <c r="E2" s="59"/>
    </row>
    <row r="3" spans="1:5" ht="30">
      <c r="A3" s="59" t="s">
        <v>82</v>
      </c>
      <c r="B3" s="59"/>
      <c r="C3" s="59"/>
      <c r="D3" s="59"/>
      <c r="E3" s="59"/>
    </row>
    <row r="4" spans="1:5" ht="30">
      <c r="A4" s="59" t="str">
        <f>سهام!A4</f>
        <v>برای ماه منتهی به 1399/04/31</v>
      </c>
      <c r="B4" s="59"/>
      <c r="C4" s="59"/>
      <c r="D4" s="59"/>
      <c r="E4" s="59"/>
    </row>
    <row r="5" spans="1:5" customFormat="1" ht="25.5">
      <c r="A5" s="58" t="s">
        <v>129</v>
      </c>
      <c r="B5" s="58"/>
      <c r="C5" s="58"/>
      <c r="D5" s="58"/>
      <c r="E5" s="58"/>
    </row>
    <row r="7" spans="1:5" ht="30.75" thickBot="1">
      <c r="A7" s="60" t="s">
        <v>112</v>
      </c>
      <c r="C7" s="65" t="s">
        <v>84</v>
      </c>
      <c r="E7" s="65" t="s">
        <v>193</v>
      </c>
    </row>
    <row r="8" spans="1:5" ht="30.75" thickBot="1">
      <c r="A8" s="65" t="s">
        <v>112</v>
      </c>
      <c r="C8" s="65" t="s">
        <v>52</v>
      </c>
      <c r="E8" s="65" t="s">
        <v>52</v>
      </c>
    </row>
    <row r="9" spans="1:5" ht="21">
      <c r="A9" s="3" t="s">
        <v>220</v>
      </c>
      <c r="C9" s="43">
        <v>0</v>
      </c>
      <c r="E9" s="43">
        <v>224</v>
      </c>
    </row>
    <row r="10" spans="1:5" ht="21">
      <c r="A10" s="54" t="s">
        <v>221</v>
      </c>
      <c r="B10" s="19"/>
      <c r="C10" s="20">
        <v>0</v>
      </c>
      <c r="D10" s="19"/>
      <c r="E10" s="20">
        <v>25303472</v>
      </c>
    </row>
    <row r="11" spans="1:5" ht="21.75" thickBot="1">
      <c r="A11" s="3" t="s">
        <v>113</v>
      </c>
      <c r="C11" s="49">
        <v>45686195</v>
      </c>
      <c r="E11" s="49">
        <v>505994211</v>
      </c>
    </row>
    <row r="12" spans="1:5" ht="22.5" thickTop="1" thickBot="1">
      <c r="A12" s="3" t="s">
        <v>107</v>
      </c>
      <c r="C12" s="7">
        <f>SUM(C9:C11)</f>
        <v>45686195</v>
      </c>
      <c r="E12" s="7">
        <f>SUM(E9:E11)</f>
        <v>531297907</v>
      </c>
    </row>
    <row r="13" spans="1:5" ht="19.5" thickTop="1"/>
  </sheetData>
  <sortState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9"/>
  <sheetViews>
    <sheetView rightToLeft="1" tabSelected="1" view="pageBreakPreview" zoomScaleNormal="100" zoomScaleSheetLayoutView="100" workbookViewId="0">
      <selection activeCell="E8" sqref="E8"/>
    </sheetView>
  </sheetViews>
  <sheetFormatPr defaultRowHeight="18.75"/>
  <cols>
    <col min="1" max="1" width="24.42578125" style="2" bestFit="1" customWidth="1"/>
    <col min="2" max="2" width="1" style="2" customWidth="1"/>
    <col min="3" max="3" width="16.140625" style="2" bestFit="1" customWidth="1"/>
    <col min="4" max="4" width="1" style="2" customWidth="1"/>
    <col min="5" max="5" width="19" style="2" customWidth="1"/>
    <col min="6" max="6" width="1" style="2" customWidth="1"/>
    <col min="7" max="7" width="16.5703125" style="2" customWidth="1"/>
    <col min="8" max="8" width="1" style="2" customWidth="1"/>
    <col min="9" max="9" width="15.85546875" style="2" bestFit="1" customWidth="1"/>
    <col min="10" max="16384" width="9.140625" style="2"/>
  </cols>
  <sheetData>
    <row r="2" spans="1:23" ht="30">
      <c r="A2" s="59" t="s">
        <v>0</v>
      </c>
      <c r="B2" s="59"/>
      <c r="C2" s="59"/>
      <c r="D2" s="59"/>
      <c r="E2" s="59"/>
      <c r="F2" s="59"/>
      <c r="G2" s="59"/>
    </row>
    <row r="3" spans="1:23" ht="30">
      <c r="A3" s="59" t="s">
        <v>82</v>
      </c>
      <c r="B3" s="59"/>
      <c r="C3" s="59"/>
      <c r="D3" s="59"/>
      <c r="E3" s="59"/>
      <c r="F3" s="59"/>
      <c r="G3" s="59"/>
    </row>
    <row r="4" spans="1:23" ht="30">
      <c r="A4" s="59" t="str">
        <f>سهام!A4</f>
        <v>برای ماه منتهی به 1399/04/31</v>
      </c>
      <c r="B4" s="59"/>
      <c r="C4" s="59"/>
      <c r="D4" s="59"/>
      <c r="E4" s="59"/>
      <c r="F4" s="59"/>
      <c r="G4" s="59"/>
    </row>
    <row r="5" spans="1:23" customFormat="1" ht="25.5">
      <c r="A5" s="58" t="s">
        <v>130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</row>
    <row r="7" spans="1:23" ht="30.75" thickBot="1">
      <c r="A7" s="65" t="s">
        <v>86</v>
      </c>
      <c r="C7" s="65" t="s">
        <v>52</v>
      </c>
      <c r="E7" s="76" t="s">
        <v>105</v>
      </c>
      <c r="G7" s="76" t="s">
        <v>12</v>
      </c>
      <c r="I7" s="4"/>
    </row>
    <row r="8" spans="1:23">
      <c r="A8" s="2" t="s">
        <v>356</v>
      </c>
      <c r="C8" s="43">
        <v>132531726639</v>
      </c>
      <c r="E8" s="55" t="s">
        <v>352</v>
      </c>
      <c r="G8" s="44" t="s">
        <v>353</v>
      </c>
      <c r="I8" s="6"/>
    </row>
    <row r="9" spans="1:23">
      <c r="A9" s="19" t="s">
        <v>357</v>
      </c>
      <c r="B9" s="19"/>
      <c r="C9" s="20">
        <v>-9610807933</v>
      </c>
      <c r="D9" s="19"/>
      <c r="E9" s="57" t="s">
        <v>354</v>
      </c>
      <c r="F9" s="19"/>
      <c r="G9" s="33" t="s">
        <v>355</v>
      </c>
      <c r="I9" s="6"/>
    </row>
    <row r="10" spans="1:23" ht="19.5" thickBot="1">
      <c r="A10" s="2" t="s">
        <v>358</v>
      </c>
      <c r="C10" s="49">
        <v>6868423639</v>
      </c>
      <c r="E10" s="56">
        <v>0</v>
      </c>
      <c r="G10" s="50">
        <v>0</v>
      </c>
      <c r="I10" s="6"/>
    </row>
    <row r="11" spans="1:23" ht="20.25" thickTop="1" thickBot="1">
      <c r="A11" s="2" t="s">
        <v>107</v>
      </c>
      <c r="C11" s="7">
        <f>SUM(C8:C10)</f>
        <v>129789342345</v>
      </c>
      <c r="E11" s="26">
        <f>SUM(E8:E10)</f>
        <v>0</v>
      </c>
      <c r="G11" s="8">
        <f>SUM(G8:G10)</f>
        <v>0</v>
      </c>
    </row>
    <row r="12" spans="1:23" ht="19.5" thickTop="1"/>
    <row r="14" spans="1:23">
      <c r="C14" s="4"/>
    </row>
    <row r="15" spans="1:23">
      <c r="C15" s="4"/>
    </row>
    <row r="16" spans="1:23">
      <c r="C16" s="4"/>
    </row>
    <row r="17" spans="3:3">
      <c r="C17" s="4"/>
    </row>
    <row r="18" spans="3:3">
      <c r="C18" s="4"/>
    </row>
    <row r="19" spans="3:3">
      <c r="C19" s="4"/>
    </row>
  </sheetData>
  <mergeCells count="8">
    <mergeCell ref="A3:G3"/>
    <mergeCell ref="A2:G2"/>
    <mergeCell ref="A5:W5"/>
    <mergeCell ref="A7"/>
    <mergeCell ref="C7"/>
    <mergeCell ref="E7"/>
    <mergeCell ref="G7"/>
    <mergeCell ref="A4:G4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view="pageBreakPreview" zoomScaleNormal="100" zoomScaleSheetLayoutView="100" workbookViewId="0">
      <selection activeCell="I10" sqref="I10"/>
    </sheetView>
  </sheetViews>
  <sheetFormatPr defaultRowHeight="18.7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17" ht="30">
      <c r="A3" s="59" t="s">
        <v>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spans="1:17" ht="30">
      <c r="A4" s="59" t="str">
        <f>سهام!A4</f>
        <v>برای ماه منتهی به 1399/04/31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</row>
    <row r="5" spans="1:17" s="14" customFormat="1" ht="25.5">
      <c r="A5" s="15" t="s">
        <v>117</v>
      </c>
      <c r="B5" s="15"/>
      <c r="C5" s="15"/>
      <c r="D5" s="15"/>
      <c r="E5" s="15"/>
      <c r="F5" s="15"/>
      <c r="G5" s="15"/>
      <c r="H5" s="15"/>
      <c r="I5" s="15"/>
    </row>
    <row r="7" spans="1:17" ht="30.75" thickBot="1">
      <c r="A7" s="60" t="s">
        <v>2</v>
      </c>
      <c r="C7" s="65" t="str">
        <f>سهام!C8</f>
        <v>1399/03/31</v>
      </c>
      <c r="D7" s="65" t="s">
        <v>3</v>
      </c>
      <c r="E7" s="65" t="s">
        <v>3</v>
      </c>
      <c r="F7" s="65" t="s">
        <v>3</v>
      </c>
      <c r="G7" s="65" t="s">
        <v>3</v>
      </c>
      <c r="H7" s="65" t="s">
        <v>3</v>
      </c>
      <c r="I7" s="65" t="s">
        <v>3</v>
      </c>
      <c r="K7" s="65" t="str">
        <f>سهام!Q8</f>
        <v>1399/04/31</v>
      </c>
      <c r="L7" s="65" t="s">
        <v>5</v>
      </c>
      <c r="M7" s="65" t="s">
        <v>5</v>
      </c>
      <c r="N7" s="65" t="s">
        <v>5</v>
      </c>
      <c r="O7" s="65" t="s">
        <v>5</v>
      </c>
      <c r="P7" s="65" t="s">
        <v>5</v>
      </c>
      <c r="Q7" s="65" t="s">
        <v>5</v>
      </c>
    </row>
    <row r="8" spans="1:17" ht="30.75" thickBot="1">
      <c r="A8" s="65" t="s">
        <v>2</v>
      </c>
      <c r="C8" s="64" t="s">
        <v>14</v>
      </c>
      <c r="D8" s="9"/>
      <c r="E8" s="64" t="s">
        <v>15</v>
      </c>
      <c r="F8" s="9"/>
      <c r="G8" s="64" t="s">
        <v>16</v>
      </c>
      <c r="H8" s="9"/>
      <c r="I8" s="64" t="s">
        <v>17</v>
      </c>
      <c r="K8" s="64" t="s">
        <v>14</v>
      </c>
      <c r="L8" s="9"/>
      <c r="M8" s="64" t="s">
        <v>15</v>
      </c>
      <c r="N8" s="9"/>
      <c r="O8" s="64" t="s">
        <v>16</v>
      </c>
      <c r="P8" s="9"/>
      <c r="Q8" s="64" t="s">
        <v>17</v>
      </c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31"/>
  <sheetViews>
    <sheetView rightToLeft="1" view="pageBreakPreview" topLeftCell="B1" zoomScale="80" zoomScaleNormal="100" zoomScaleSheetLayoutView="80" workbookViewId="0">
      <selection activeCell="A5" sqref="A5:AI5"/>
    </sheetView>
  </sheetViews>
  <sheetFormatPr defaultRowHeight="18.75"/>
  <cols>
    <col min="1" max="1" width="30" style="2" bestFit="1" customWidth="1"/>
    <col min="2" max="2" width="1" style="2" customWidth="1"/>
    <col min="3" max="3" width="23.140625" style="2" bestFit="1" customWidth="1"/>
    <col min="4" max="4" width="1" style="2" customWidth="1"/>
    <col min="5" max="5" width="20" style="2" bestFit="1" customWidth="1"/>
    <col min="6" max="6" width="1" style="2" customWidth="1"/>
    <col min="7" max="7" width="12.85546875" style="2" bestFit="1" customWidth="1"/>
    <col min="8" max="8" width="1" style="2" customWidth="1"/>
    <col min="9" max="9" width="15.42578125" style="2" bestFit="1" customWidth="1"/>
    <col min="10" max="10" width="1" style="2" customWidth="1"/>
    <col min="11" max="11" width="9.7109375" style="2" bestFit="1" customWidth="1"/>
    <col min="12" max="12" width="1" style="2" customWidth="1"/>
    <col min="13" max="13" width="10.28515625" style="2" bestFit="1" customWidth="1"/>
    <col min="14" max="14" width="1" style="2" customWidth="1"/>
    <col min="15" max="15" width="8.2851562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20" style="2" bestFit="1" customWidth="1"/>
    <col min="20" max="20" width="1" style="2" customWidth="1"/>
    <col min="21" max="21" width="8.28515625" style="2" bestFit="1" customWidth="1"/>
    <col min="22" max="22" width="1" style="2" customWidth="1"/>
    <col min="23" max="23" width="16.140625" style="2" bestFit="1" customWidth="1"/>
    <col min="24" max="24" width="1" style="2" customWidth="1"/>
    <col min="25" max="25" width="8.28515625" style="2" bestFit="1" customWidth="1"/>
    <col min="26" max="26" width="1" style="2" customWidth="1"/>
    <col min="27" max="27" width="16.140625" style="2" bestFit="1" customWidth="1"/>
    <col min="28" max="28" width="1" style="2" customWidth="1"/>
    <col min="29" max="29" width="8.28515625" style="2" bestFit="1" customWidth="1"/>
    <col min="30" max="30" width="1" style="2" customWidth="1"/>
    <col min="31" max="31" width="20.140625" style="2" bestFit="1" customWidth="1"/>
    <col min="32" max="32" width="1" style="2" customWidth="1"/>
    <col min="33" max="33" width="17.28515625" style="2" bestFit="1" customWidth="1"/>
    <col min="34" max="34" width="1" style="2" customWidth="1"/>
    <col min="35" max="35" width="20" style="2" bestFit="1" customWidth="1"/>
    <col min="36" max="36" width="1" style="2" customWidth="1"/>
    <col min="37" max="37" width="31" style="2" bestFit="1" customWidth="1"/>
    <col min="38" max="38" width="1" style="2" customWidth="1"/>
    <col min="39" max="39" width="9.140625" style="2" customWidth="1"/>
    <col min="40" max="16384" width="9.140625" style="2"/>
  </cols>
  <sheetData>
    <row r="2" spans="1:37" ht="30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</row>
    <row r="3" spans="1:37" ht="30">
      <c r="A3" s="59" t="s">
        <v>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</row>
    <row r="4" spans="1:37" ht="30">
      <c r="A4" s="59" t="str">
        <f>سهام!A4</f>
        <v>برای ماه منتهی به 1399/04/31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</row>
    <row r="5" spans="1:37" s="16" customFormat="1" ht="25.5">
      <c r="A5" s="58" t="s">
        <v>118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</row>
    <row r="7" spans="1:37" ht="30.75" thickBot="1">
      <c r="A7" s="65" t="s">
        <v>18</v>
      </c>
      <c r="B7" s="65" t="s">
        <v>18</v>
      </c>
      <c r="C7" s="65" t="s">
        <v>18</v>
      </c>
      <c r="D7" s="65" t="s">
        <v>18</v>
      </c>
      <c r="E7" s="65" t="s">
        <v>18</v>
      </c>
      <c r="F7" s="65" t="s">
        <v>18</v>
      </c>
      <c r="G7" s="65" t="s">
        <v>18</v>
      </c>
      <c r="H7" s="65" t="s">
        <v>18</v>
      </c>
      <c r="I7" s="65" t="s">
        <v>18</v>
      </c>
      <c r="J7" s="65" t="s">
        <v>18</v>
      </c>
      <c r="K7" s="65" t="s">
        <v>18</v>
      </c>
      <c r="L7" s="65" t="s">
        <v>18</v>
      </c>
      <c r="M7" s="65" t="s">
        <v>18</v>
      </c>
      <c r="O7" s="65" t="str">
        <f>سهام!C8</f>
        <v>1399/03/31</v>
      </c>
      <c r="P7" s="65" t="s">
        <v>3</v>
      </c>
      <c r="Q7" s="65" t="s">
        <v>3</v>
      </c>
      <c r="R7" s="65" t="s">
        <v>3</v>
      </c>
      <c r="S7" s="65" t="s">
        <v>3</v>
      </c>
      <c r="U7" s="65" t="s">
        <v>4</v>
      </c>
      <c r="V7" s="65" t="s">
        <v>4</v>
      </c>
      <c r="W7" s="65" t="s">
        <v>4</v>
      </c>
      <c r="X7" s="65" t="s">
        <v>4</v>
      </c>
      <c r="Y7" s="65" t="s">
        <v>4</v>
      </c>
      <c r="Z7" s="65" t="s">
        <v>4</v>
      </c>
      <c r="AA7" s="65" t="s">
        <v>4</v>
      </c>
      <c r="AC7" s="65" t="str">
        <f>سهام!Q8</f>
        <v>1399/04/31</v>
      </c>
      <c r="AD7" s="65" t="s">
        <v>5</v>
      </c>
      <c r="AE7" s="65" t="s">
        <v>5</v>
      </c>
      <c r="AF7" s="65" t="s">
        <v>5</v>
      </c>
      <c r="AG7" s="65" t="s">
        <v>5</v>
      </c>
      <c r="AH7" s="65" t="s">
        <v>5</v>
      </c>
      <c r="AI7" s="65" t="s">
        <v>5</v>
      </c>
      <c r="AJ7" s="65" t="s">
        <v>5</v>
      </c>
      <c r="AK7" s="65" t="s">
        <v>5</v>
      </c>
    </row>
    <row r="8" spans="1:37" s="29" customFormat="1" ht="18">
      <c r="A8" s="68" t="s">
        <v>19</v>
      </c>
      <c r="B8" s="28"/>
      <c r="C8" s="68" t="s">
        <v>20</v>
      </c>
      <c r="D8" s="28"/>
      <c r="E8" s="68" t="s">
        <v>21</v>
      </c>
      <c r="F8" s="28"/>
      <c r="G8" s="68" t="s">
        <v>22</v>
      </c>
      <c r="H8" s="28"/>
      <c r="I8" s="68" t="s">
        <v>23</v>
      </c>
      <c r="J8" s="28"/>
      <c r="K8" s="68" t="s">
        <v>24</v>
      </c>
      <c r="L8" s="28"/>
      <c r="M8" s="68" t="s">
        <v>17</v>
      </c>
      <c r="O8" s="68" t="s">
        <v>6</v>
      </c>
      <c r="P8" s="28"/>
      <c r="Q8" s="68" t="s">
        <v>7</v>
      </c>
      <c r="R8" s="28"/>
      <c r="S8" s="68" t="s">
        <v>8</v>
      </c>
      <c r="U8" s="67" t="s">
        <v>9</v>
      </c>
      <c r="V8" s="67" t="s">
        <v>9</v>
      </c>
      <c r="W8" s="67" t="s">
        <v>9</v>
      </c>
      <c r="Y8" s="67" t="s">
        <v>10</v>
      </c>
      <c r="Z8" s="67" t="s">
        <v>10</v>
      </c>
      <c r="AA8" s="67" t="s">
        <v>10</v>
      </c>
      <c r="AC8" s="68" t="s">
        <v>6</v>
      </c>
      <c r="AD8" s="28"/>
      <c r="AE8" s="68" t="s">
        <v>25</v>
      </c>
      <c r="AF8" s="28"/>
      <c r="AG8" s="68" t="s">
        <v>7</v>
      </c>
      <c r="AH8" s="28"/>
      <c r="AI8" s="68" t="s">
        <v>8</v>
      </c>
      <c r="AJ8" s="28"/>
      <c r="AK8" s="68" t="s">
        <v>12</v>
      </c>
    </row>
    <row r="9" spans="1:37" s="29" customFormat="1" thickBot="1">
      <c r="A9" s="66" t="s">
        <v>19</v>
      </c>
      <c r="B9" s="30"/>
      <c r="C9" s="66" t="s">
        <v>20</v>
      </c>
      <c r="D9" s="30"/>
      <c r="E9" s="66" t="s">
        <v>21</v>
      </c>
      <c r="F9" s="30"/>
      <c r="G9" s="66" t="s">
        <v>22</v>
      </c>
      <c r="H9" s="30"/>
      <c r="I9" s="66" t="s">
        <v>23</v>
      </c>
      <c r="J9" s="30"/>
      <c r="K9" s="66" t="s">
        <v>24</v>
      </c>
      <c r="L9" s="30"/>
      <c r="M9" s="66" t="s">
        <v>17</v>
      </c>
      <c r="O9" s="66" t="s">
        <v>6</v>
      </c>
      <c r="P9" s="30"/>
      <c r="Q9" s="66" t="s">
        <v>7</v>
      </c>
      <c r="R9" s="30"/>
      <c r="S9" s="66" t="s">
        <v>8</v>
      </c>
      <c r="U9" s="66" t="s">
        <v>6</v>
      </c>
      <c r="V9" s="30"/>
      <c r="W9" s="66" t="s">
        <v>7</v>
      </c>
      <c r="Y9" s="66" t="s">
        <v>6</v>
      </c>
      <c r="Z9" s="30"/>
      <c r="AA9" s="66" t="s">
        <v>13</v>
      </c>
      <c r="AC9" s="66" t="s">
        <v>6</v>
      </c>
      <c r="AD9" s="30"/>
      <c r="AE9" s="66" t="s">
        <v>25</v>
      </c>
      <c r="AF9" s="30"/>
      <c r="AG9" s="66" t="s">
        <v>7</v>
      </c>
      <c r="AH9" s="30"/>
      <c r="AI9" s="66" t="s">
        <v>8</v>
      </c>
      <c r="AJ9" s="30"/>
      <c r="AK9" s="66" t="s">
        <v>12</v>
      </c>
    </row>
    <row r="10" spans="1:37">
      <c r="A10" s="2" t="s">
        <v>152</v>
      </c>
      <c r="C10" s="2" t="s">
        <v>26</v>
      </c>
      <c r="E10" s="2" t="s">
        <v>26</v>
      </c>
      <c r="G10" s="2" t="s">
        <v>153</v>
      </c>
      <c r="I10" s="2" t="s">
        <v>154</v>
      </c>
      <c r="K10" s="4">
        <v>16</v>
      </c>
      <c r="M10" s="4">
        <v>16</v>
      </c>
      <c r="O10" s="43">
        <v>926</v>
      </c>
      <c r="Q10" s="43">
        <v>762562253</v>
      </c>
      <c r="S10" s="43">
        <v>920904883</v>
      </c>
      <c r="U10" s="43">
        <v>0</v>
      </c>
      <c r="W10" s="43">
        <v>0</v>
      </c>
      <c r="Y10" s="43">
        <v>0</v>
      </c>
      <c r="AA10" s="43">
        <v>0</v>
      </c>
      <c r="AC10" s="43">
        <v>926</v>
      </c>
      <c r="AE10" s="20">
        <v>960000</v>
      </c>
      <c r="AG10" s="43">
        <v>762562253</v>
      </c>
      <c r="AI10" s="43">
        <v>888798876</v>
      </c>
      <c r="AK10" s="44" t="s">
        <v>235</v>
      </c>
    </row>
    <row r="11" spans="1:37">
      <c r="A11" s="19" t="s">
        <v>155</v>
      </c>
      <c r="B11" s="19"/>
      <c r="C11" s="19" t="s">
        <v>26</v>
      </c>
      <c r="D11" s="19"/>
      <c r="E11" s="19" t="s">
        <v>26</v>
      </c>
      <c r="F11" s="19"/>
      <c r="G11" s="19" t="s">
        <v>156</v>
      </c>
      <c r="H11" s="19"/>
      <c r="I11" s="19" t="s">
        <v>157</v>
      </c>
      <c r="J11" s="19"/>
      <c r="K11" s="20">
        <v>18</v>
      </c>
      <c r="L11" s="19"/>
      <c r="M11" s="20">
        <v>18</v>
      </c>
      <c r="N11" s="19"/>
      <c r="O11" s="20">
        <v>3815</v>
      </c>
      <c r="P11" s="19"/>
      <c r="Q11" s="20">
        <v>3683197823</v>
      </c>
      <c r="R11" s="19"/>
      <c r="S11" s="20">
        <v>3854858445</v>
      </c>
      <c r="T11" s="19"/>
      <c r="U11" s="20">
        <v>0</v>
      </c>
      <c r="V11" s="19"/>
      <c r="W11" s="20">
        <v>0</v>
      </c>
      <c r="X11" s="19"/>
      <c r="Y11" s="20">
        <v>0</v>
      </c>
      <c r="Z11" s="19"/>
      <c r="AA11" s="20">
        <v>0</v>
      </c>
      <c r="AB11" s="19"/>
      <c r="AC11" s="20">
        <v>3815</v>
      </c>
      <c r="AD11" s="19"/>
      <c r="AE11" s="20">
        <v>1003357</v>
      </c>
      <c r="AF11" s="19"/>
      <c r="AG11" s="20">
        <v>3683197823</v>
      </c>
      <c r="AH11" s="19"/>
      <c r="AI11" s="20">
        <v>3827113164</v>
      </c>
      <c r="AJ11" s="19"/>
      <c r="AK11" s="33" t="s">
        <v>236</v>
      </c>
    </row>
    <row r="12" spans="1:37">
      <c r="A12" s="19" t="s">
        <v>176</v>
      </c>
      <c r="B12" s="19"/>
      <c r="C12" s="19" t="s">
        <v>26</v>
      </c>
      <c r="D12" s="19"/>
      <c r="E12" s="19" t="s">
        <v>26</v>
      </c>
      <c r="F12" s="19"/>
      <c r="G12" s="19" t="s">
        <v>177</v>
      </c>
      <c r="H12" s="19"/>
      <c r="I12" s="19" t="s">
        <v>178</v>
      </c>
      <c r="J12" s="19"/>
      <c r="K12" s="20">
        <v>18</v>
      </c>
      <c r="L12" s="19"/>
      <c r="M12" s="20">
        <v>18</v>
      </c>
      <c r="N12" s="19"/>
      <c r="O12" s="20">
        <v>195000</v>
      </c>
      <c r="P12" s="19"/>
      <c r="Q12" s="20">
        <v>195000000000</v>
      </c>
      <c r="R12" s="19"/>
      <c r="S12" s="20">
        <v>169195202810</v>
      </c>
      <c r="T12" s="19"/>
      <c r="U12" s="20">
        <v>0</v>
      </c>
      <c r="V12" s="19"/>
      <c r="W12" s="20">
        <v>0</v>
      </c>
      <c r="X12" s="19"/>
      <c r="Y12" s="20">
        <v>27000</v>
      </c>
      <c r="Z12" s="19"/>
      <c r="AA12" s="20">
        <v>22364945621</v>
      </c>
      <c r="AB12" s="19"/>
      <c r="AC12" s="20">
        <v>168000</v>
      </c>
      <c r="AD12" s="19"/>
      <c r="AE12" s="20">
        <v>828450</v>
      </c>
      <c r="AF12" s="19"/>
      <c r="AG12" s="20">
        <v>168000000000</v>
      </c>
      <c r="AH12" s="19"/>
      <c r="AI12" s="20">
        <v>139154373697</v>
      </c>
      <c r="AJ12" s="19"/>
      <c r="AK12" s="33" t="s">
        <v>237</v>
      </c>
    </row>
    <row r="13" spans="1:37">
      <c r="A13" s="19" t="s">
        <v>158</v>
      </c>
      <c r="B13" s="19"/>
      <c r="C13" s="19" t="s">
        <v>26</v>
      </c>
      <c r="D13" s="19"/>
      <c r="E13" s="19" t="s">
        <v>26</v>
      </c>
      <c r="F13" s="19"/>
      <c r="G13" s="19" t="s">
        <v>159</v>
      </c>
      <c r="H13" s="19"/>
      <c r="I13" s="19" t="s">
        <v>160</v>
      </c>
      <c r="J13" s="19"/>
      <c r="K13" s="20">
        <v>17</v>
      </c>
      <c r="L13" s="19"/>
      <c r="M13" s="20">
        <v>17</v>
      </c>
      <c r="N13" s="19"/>
      <c r="O13" s="20">
        <v>120000</v>
      </c>
      <c r="P13" s="19"/>
      <c r="Q13" s="20">
        <v>112480052000</v>
      </c>
      <c r="R13" s="19"/>
      <c r="S13" s="20">
        <v>117578685000</v>
      </c>
      <c r="T13" s="19"/>
      <c r="U13" s="20">
        <v>0</v>
      </c>
      <c r="V13" s="19"/>
      <c r="W13" s="20">
        <v>0</v>
      </c>
      <c r="X13" s="19"/>
      <c r="Y13" s="20">
        <v>100</v>
      </c>
      <c r="Z13" s="19"/>
      <c r="AA13" s="20">
        <v>93383072</v>
      </c>
      <c r="AB13" s="19"/>
      <c r="AC13" s="20">
        <v>119900</v>
      </c>
      <c r="AD13" s="19"/>
      <c r="AE13" s="20">
        <v>934000</v>
      </c>
      <c r="AF13" s="19"/>
      <c r="AG13" s="20">
        <v>112386318623</v>
      </c>
      <c r="AH13" s="19"/>
      <c r="AI13" s="20">
        <v>111966302428</v>
      </c>
      <c r="AJ13" s="19"/>
      <c r="AK13" s="33" t="s">
        <v>238</v>
      </c>
    </row>
    <row r="14" spans="1:37">
      <c r="A14" s="19" t="s">
        <v>28</v>
      </c>
      <c r="B14" s="19"/>
      <c r="C14" s="19" t="s">
        <v>26</v>
      </c>
      <c r="D14" s="19"/>
      <c r="E14" s="19" t="s">
        <v>26</v>
      </c>
      <c r="F14" s="19"/>
      <c r="G14" s="19" t="s">
        <v>29</v>
      </c>
      <c r="H14" s="19"/>
      <c r="I14" s="19" t="s">
        <v>30</v>
      </c>
      <c r="J14" s="19"/>
      <c r="K14" s="20">
        <v>15</v>
      </c>
      <c r="L14" s="19"/>
      <c r="M14" s="20">
        <v>15</v>
      </c>
      <c r="N14" s="19"/>
      <c r="O14" s="20">
        <v>37215</v>
      </c>
      <c r="P14" s="19"/>
      <c r="Q14" s="20">
        <v>29689674424</v>
      </c>
      <c r="R14" s="19"/>
      <c r="S14" s="20">
        <v>36853660113</v>
      </c>
      <c r="T14" s="19"/>
      <c r="U14" s="20">
        <v>0</v>
      </c>
      <c r="V14" s="19"/>
      <c r="W14" s="20">
        <v>0</v>
      </c>
      <c r="X14" s="19"/>
      <c r="Y14" s="20">
        <v>0</v>
      </c>
      <c r="Z14" s="19"/>
      <c r="AA14" s="20">
        <v>0</v>
      </c>
      <c r="AB14" s="19"/>
      <c r="AC14" s="20">
        <v>37215</v>
      </c>
      <c r="AD14" s="19"/>
      <c r="AE14" s="20">
        <v>996000</v>
      </c>
      <c r="AF14" s="19"/>
      <c r="AG14" s="20">
        <v>29689674424</v>
      </c>
      <c r="AH14" s="19"/>
      <c r="AI14" s="20">
        <v>37059421762</v>
      </c>
      <c r="AJ14" s="19"/>
      <c r="AK14" s="33" t="s">
        <v>239</v>
      </c>
    </row>
    <row r="15" spans="1:37">
      <c r="A15" s="19" t="s">
        <v>31</v>
      </c>
      <c r="B15" s="19"/>
      <c r="C15" s="19" t="s">
        <v>26</v>
      </c>
      <c r="D15" s="19"/>
      <c r="E15" s="19" t="s">
        <v>26</v>
      </c>
      <c r="F15" s="19"/>
      <c r="G15" s="19" t="s">
        <v>32</v>
      </c>
      <c r="H15" s="19"/>
      <c r="I15" s="19" t="s">
        <v>33</v>
      </c>
      <c r="J15" s="19"/>
      <c r="K15" s="20">
        <v>18</v>
      </c>
      <c r="L15" s="19"/>
      <c r="M15" s="20">
        <v>18</v>
      </c>
      <c r="N15" s="19"/>
      <c r="O15" s="20">
        <v>3216</v>
      </c>
      <c r="P15" s="19"/>
      <c r="Q15" s="20">
        <v>2860452910</v>
      </c>
      <c r="R15" s="19"/>
      <c r="S15" s="20">
        <v>3215417100</v>
      </c>
      <c r="T15" s="19"/>
      <c r="U15" s="20">
        <v>0</v>
      </c>
      <c r="V15" s="19"/>
      <c r="W15" s="20">
        <v>0</v>
      </c>
      <c r="X15" s="19"/>
      <c r="Y15" s="20">
        <v>0</v>
      </c>
      <c r="Z15" s="19"/>
      <c r="AA15" s="20">
        <v>0</v>
      </c>
      <c r="AB15" s="19"/>
      <c r="AC15" s="20">
        <v>3216</v>
      </c>
      <c r="AD15" s="19"/>
      <c r="AE15" s="20">
        <v>1030000</v>
      </c>
      <c r="AF15" s="19"/>
      <c r="AG15" s="20">
        <v>2860452910</v>
      </c>
      <c r="AH15" s="19"/>
      <c r="AI15" s="20">
        <v>3311879613</v>
      </c>
      <c r="AJ15" s="19"/>
      <c r="AK15" s="33" t="s">
        <v>240</v>
      </c>
    </row>
    <row r="16" spans="1:37">
      <c r="A16" s="19" t="s">
        <v>241</v>
      </c>
      <c r="B16" s="19"/>
      <c r="C16" s="19" t="s">
        <v>26</v>
      </c>
      <c r="D16" s="19"/>
      <c r="E16" s="19" t="s">
        <v>26</v>
      </c>
      <c r="F16" s="19"/>
      <c r="G16" s="19" t="s">
        <v>242</v>
      </c>
      <c r="H16" s="19"/>
      <c r="I16" s="19" t="s">
        <v>243</v>
      </c>
      <c r="J16" s="19"/>
      <c r="K16" s="20">
        <v>0</v>
      </c>
      <c r="L16" s="19"/>
      <c r="M16" s="20">
        <v>0</v>
      </c>
      <c r="N16" s="19"/>
      <c r="O16" s="20">
        <v>0</v>
      </c>
      <c r="P16" s="19"/>
      <c r="Q16" s="20">
        <v>0</v>
      </c>
      <c r="R16" s="19"/>
      <c r="S16" s="20">
        <v>0</v>
      </c>
      <c r="T16" s="19"/>
      <c r="U16" s="20">
        <v>2690</v>
      </c>
      <c r="V16" s="19"/>
      <c r="W16" s="20">
        <v>2166006051</v>
      </c>
      <c r="X16" s="19"/>
      <c r="Y16" s="20">
        <v>0</v>
      </c>
      <c r="Z16" s="19"/>
      <c r="AA16" s="20">
        <v>0</v>
      </c>
      <c r="AB16" s="19"/>
      <c r="AC16" s="20">
        <v>2690</v>
      </c>
      <c r="AD16" s="19"/>
      <c r="AE16" s="20">
        <v>800177</v>
      </c>
      <c r="AF16" s="19"/>
      <c r="AG16" s="20">
        <v>2166006051</v>
      </c>
      <c r="AH16" s="19"/>
      <c r="AI16" s="20">
        <v>2152085993</v>
      </c>
      <c r="AJ16" s="19"/>
      <c r="AK16" s="33" t="s">
        <v>244</v>
      </c>
    </row>
    <row r="17" spans="1:37">
      <c r="A17" s="19" t="s">
        <v>245</v>
      </c>
      <c r="B17" s="19"/>
      <c r="C17" s="19" t="s">
        <v>26</v>
      </c>
      <c r="D17" s="19"/>
      <c r="E17" s="19" t="s">
        <v>26</v>
      </c>
      <c r="F17" s="19"/>
      <c r="G17" s="19" t="s">
        <v>246</v>
      </c>
      <c r="H17" s="19"/>
      <c r="I17" s="19" t="s">
        <v>247</v>
      </c>
      <c r="J17" s="19"/>
      <c r="K17" s="20">
        <v>0</v>
      </c>
      <c r="L17" s="19"/>
      <c r="M17" s="20">
        <v>0</v>
      </c>
      <c r="N17" s="19"/>
      <c r="O17" s="20">
        <v>0</v>
      </c>
      <c r="P17" s="19"/>
      <c r="Q17" s="20">
        <v>0</v>
      </c>
      <c r="R17" s="19"/>
      <c r="S17" s="20">
        <v>0</v>
      </c>
      <c r="T17" s="19"/>
      <c r="U17" s="20">
        <v>40877</v>
      </c>
      <c r="V17" s="19"/>
      <c r="W17" s="20">
        <v>33037788993</v>
      </c>
      <c r="X17" s="19"/>
      <c r="Y17" s="20">
        <v>0</v>
      </c>
      <c r="Z17" s="19"/>
      <c r="AA17" s="20">
        <v>0</v>
      </c>
      <c r="AB17" s="19"/>
      <c r="AC17" s="20">
        <v>40877</v>
      </c>
      <c r="AD17" s="19"/>
      <c r="AE17" s="20">
        <v>798386</v>
      </c>
      <c r="AF17" s="19"/>
      <c r="AG17" s="20">
        <v>33037788991</v>
      </c>
      <c r="AH17" s="19"/>
      <c r="AI17" s="20">
        <v>32629709315</v>
      </c>
      <c r="AJ17" s="19"/>
      <c r="AK17" s="33" t="s">
        <v>248</v>
      </c>
    </row>
    <row r="18" spans="1:37">
      <c r="A18" s="19" t="s">
        <v>249</v>
      </c>
      <c r="B18" s="19"/>
      <c r="C18" s="19" t="s">
        <v>26</v>
      </c>
      <c r="D18" s="19"/>
      <c r="E18" s="19" t="s">
        <v>26</v>
      </c>
      <c r="F18" s="19"/>
      <c r="G18" s="19" t="s">
        <v>250</v>
      </c>
      <c r="H18" s="19"/>
      <c r="I18" s="19" t="s">
        <v>251</v>
      </c>
      <c r="J18" s="19"/>
      <c r="K18" s="20">
        <v>0</v>
      </c>
      <c r="L18" s="19"/>
      <c r="M18" s="20">
        <v>0</v>
      </c>
      <c r="N18" s="19"/>
      <c r="O18" s="20">
        <v>0</v>
      </c>
      <c r="P18" s="19"/>
      <c r="Q18" s="20">
        <v>0</v>
      </c>
      <c r="R18" s="19"/>
      <c r="S18" s="20">
        <v>0</v>
      </c>
      <c r="T18" s="19"/>
      <c r="U18" s="20">
        <v>9829</v>
      </c>
      <c r="V18" s="19"/>
      <c r="W18" s="20">
        <v>7982738584</v>
      </c>
      <c r="X18" s="19"/>
      <c r="Y18" s="20">
        <v>0</v>
      </c>
      <c r="Z18" s="19"/>
      <c r="AA18" s="20">
        <v>0</v>
      </c>
      <c r="AB18" s="19"/>
      <c r="AC18" s="20">
        <v>9829</v>
      </c>
      <c r="AD18" s="19"/>
      <c r="AE18" s="20">
        <v>787995</v>
      </c>
      <c r="AF18" s="19"/>
      <c r="AG18" s="20">
        <v>7982738584</v>
      </c>
      <c r="AH18" s="19"/>
      <c r="AI18" s="20">
        <v>7743799036</v>
      </c>
      <c r="AJ18" s="19"/>
      <c r="AK18" s="33" t="s">
        <v>252</v>
      </c>
    </row>
    <row r="19" spans="1:37">
      <c r="A19" s="19" t="s">
        <v>253</v>
      </c>
      <c r="B19" s="19"/>
      <c r="C19" s="19" t="s">
        <v>26</v>
      </c>
      <c r="D19" s="19"/>
      <c r="E19" s="19" t="s">
        <v>26</v>
      </c>
      <c r="F19" s="19"/>
      <c r="G19" s="19" t="s">
        <v>254</v>
      </c>
      <c r="H19" s="19"/>
      <c r="I19" s="19" t="s">
        <v>255</v>
      </c>
      <c r="J19" s="19"/>
      <c r="K19" s="20">
        <v>0</v>
      </c>
      <c r="L19" s="19"/>
      <c r="M19" s="20">
        <v>0</v>
      </c>
      <c r="N19" s="19"/>
      <c r="O19" s="20">
        <v>0</v>
      </c>
      <c r="P19" s="19"/>
      <c r="Q19" s="20">
        <v>0</v>
      </c>
      <c r="R19" s="19"/>
      <c r="S19" s="20">
        <v>0</v>
      </c>
      <c r="T19" s="19"/>
      <c r="U19" s="20">
        <v>61708</v>
      </c>
      <c r="V19" s="19"/>
      <c r="W19" s="20">
        <v>49430290916</v>
      </c>
      <c r="X19" s="19"/>
      <c r="Y19" s="20">
        <v>0</v>
      </c>
      <c r="Z19" s="19"/>
      <c r="AA19" s="20">
        <v>0</v>
      </c>
      <c r="AB19" s="19"/>
      <c r="AC19" s="20">
        <v>61708</v>
      </c>
      <c r="AD19" s="19"/>
      <c r="AE19" s="20">
        <v>783038</v>
      </c>
      <c r="AF19" s="19"/>
      <c r="AG19" s="20">
        <v>49430290911</v>
      </c>
      <c r="AH19" s="19"/>
      <c r="AI19" s="20">
        <v>48310950956</v>
      </c>
      <c r="AJ19" s="19"/>
      <c r="AK19" s="33" t="s">
        <v>256</v>
      </c>
    </row>
    <row r="20" spans="1:37">
      <c r="A20" s="19" t="s">
        <v>257</v>
      </c>
      <c r="B20" s="19"/>
      <c r="C20" s="19" t="s">
        <v>26</v>
      </c>
      <c r="D20" s="19"/>
      <c r="E20" s="19" t="s">
        <v>26</v>
      </c>
      <c r="F20" s="19"/>
      <c r="G20" s="19" t="s">
        <v>258</v>
      </c>
      <c r="H20" s="19"/>
      <c r="I20" s="19" t="s">
        <v>259</v>
      </c>
      <c r="J20" s="19"/>
      <c r="K20" s="20">
        <v>0</v>
      </c>
      <c r="L20" s="19"/>
      <c r="M20" s="20">
        <v>0</v>
      </c>
      <c r="N20" s="19"/>
      <c r="O20" s="20">
        <v>0</v>
      </c>
      <c r="P20" s="19"/>
      <c r="Q20" s="20">
        <v>0</v>
      </c>
      <c r="R20" s="19"/>
      <c r="S20" s="20">
        <v>0</v>
      </c>
      <c r="T20" s="19"/>
      <c r="U20" s="20">
        <v>29243</v>
      </c>
      <c r="V20" s="19"/>
      <c r="W20" s="20">
        <v>23178140234</v>
      </c>
      <c r="X20" s="19"/>
      <c r="Y20" s="20">
        <v>0</v>
      </c>
      <c r="Z20" s="19"/>
      <c r="AA20" s="20">
        <v>0</v>
      </c>
      <c r="AB20" s="19"/>
      <c r="AC20" s="20">
        <v>29243</v>
      </c>
      <c r="AD20" s="19"/>
      <c r="AE20" s="20">
        <v>774909</v>
      </c>
      <c r="AF20" s="19"/>
      <c r="AG20" s="20">
        <v>23178140234</v>
      </c>
      <c r="AH20" s="19"/>
      <c r="AI20" s="20">
        <v>22656556641</v>
      </c>
      <c r="AJ20" s="19"/>
      <c r="AK20" s="33" t="s">
        <v>260</v>
      </c>
    </row>
    <row r="21" spans="1:37">
      <c r="A21" s="19" t="s">
        <v>261</v>
      </c>
      <c r="B21" s="19"/>
      <c r="C21" s="19" t="s">
        <v>26</v>
      </c>
      <c r="D21" s="19"/>
      <c r="E21" s="19" t="s">
        <v>26</v>
      </c>
      <c r="F21" s="19"/>
      <c r="G21" s="19" t="s">
        <v>262</v>
      </c>
      <c r="H21" s="19"/>
      <c r="I21" s="19" t="s">
        <v>263</v>
      </c>
      <c r="J21" s="19"/>
      <c r="K21" s="20">
        <v>0</v>
      </c>
      <c r="L21" s="19"/>
      <c r="M21" s="20">
        <v>0</v>
      </c>
      <c r="N21" s="19"/>
      <c r="O21" s="20">
        <v>0</v>
      </c>
      <c r="P21" s="19"/>
      <c r="Q21" s="20">
        <v>0</v>
      </c>
      <c r="R21" s="19"/>
      <c r="S21" s="20">
        <v>0</v>
      </c>
      <c r="T21" s="19"/>
      <c r="U21" s="20">
        <v>2539</v>
      </c>
      <c r="V21" s="19"/>
      <c r="W21" s="20">
        <v>2136193905</v>
      </c>
      <c r="X21" s="19"/>
      <c r="Y21" s="20">
        <v>0</v>
      </c>
      <c r="Z21" s="19"/>
      <c r="AA21" s="20">
        <v>0</v>
      </c>
      <c r="AB21" s="19"/>
      <c r="AC21" s="20">
        <v>2539</v>
      </c>
      <c r="AD21" s="19"/>
      <c r="AE21" s="20">
        <v>834915</v>
      </c>
      <c r="AF21" s="19"/>
      <c r="AG21" s="20">
        <v>2136193905</v>
      </c>
      <c r="AH21" s="19"/>
      <c r="AI21" s="20">
        <v>2119464962</v>
      </c>
      <c r="AJ21" s="19"/>
      <c r="AK21" s="33" t="s">
        <v>244</v>
      </c>
    </row>
    <row r="22" spans="1:37">
      <c r="A22" s="19" t="s">
        <v>264</v>
      </c>
      <c r="B22" s="19"/>
      <c r="C22" s="19" t="s">
        <v>26</v>
      </c>
      <c r="D22" s="19"/>
      <c r="E22" s="19" t="s">
        <v>26</v>
      </c>
      <c r="F22" s="19"/>
      <c r="G22" s="19" t="s">
        <v>265</v>
      </c>
      <c r="H22" s="19"/>
      <c r="I22" s="19" t="s">
        <v>266</v>
      </c>
      <c r="J22" s="19"/>
      <c r="K22" s="20">
        <v>0</v>
      </c>
      <c r="L22" s="19"/>
      <c r="M22" s="20">
        <v>0</v>
      </c>
      <c r="N22" s="19"/>
      <c r="O22" s="20">
        <v>0</v>
      </c>
      <c r="P22" s="19"/>
      <c r="Q22" s="20">
        <v>0</v>
      </c>
      <c r="R22" s="19"/>
      <c r="S22" s="20">
        <v>0</v>
      </c>
      <c r="T22" s="19"/>
      <c r="U22" s="20">
        <v>10407</v>
      </c>
      <c r="V22" s="19"/>
      <c r="W22" s="20">
        <v>8074237074</v>
      </c>
      <c r="X22" s="19"/>
      <c r="Y22" s="20">
        <v>0</v>
      </c>
      <c r="Z22" s="19"/>
      <c r="AA22" s="20">
        <v>0</v>
      </c>
      <c r="AB22" s="19"/>
      <c r="AC22" s="20">
        <v>10407</v>
      </c>
      <c r="AD22" s="19"/>
      <c r="AE22" s="20">
        <v>771610</v>
      </c>
      <c r="AF22" s="19"/>
      <c r="AG22" s="20">
        <v>8074237074</v>
      </c>
      <c r="AH22" s="19"/>
      <c r="AI22" s="20">
        <v>8028689806</v>
      </c>
      <c r="AJ22" s="19"/>
      <c r="AK22" s="33" t="s">
        <v>267</v>
      </c>
    </row>
    <row r="23" spans="1:37">
      <c r="A23" s="45" t="s">
        <v>268</v>
      </c>
      <c r="B23" s="46"/>
      <c r="C23" s="47" t="s">
        <v>26</v>
      </c>
      <c r="D23" s="46"/>
      <c r="E23" s="47" t="s">
        <v>26</v>
      </c>
      <c r="F23" s="46"/>
      <c r="G23" s="47" t="s">
        <v>269</v>
      </c>
      <c r="H23" s="46"/>
      <c r="I23" s="47" t="s">
        <v>270</v>
      </c>
      <c r="J23" s="46"/>
      <c r="K23" s="48">
        <v>0</v>
      </c>
      <c r="L23" s="46"/>
      <c r="M23" s="48">
        <v>0</v>
      </c>
      <c r="N23" s="46"/>
      <c r="O23" s="48">
        <v>0</v>
      </c>
      <c r="P23" s="46"/>
      <c r="Q23" s="48">
        <v>0</v>
      </c>
      <c r="R23" s="46"/>
      <c r="S23" s="48">
        <v>0</v>
      </c>
      <c r="T23" s="46"/>
      <c r="U23" s="48">
        <v>2191</v>
      </c>
      <c r="V23" s="46"/>
      <c r="W23" s="48">
        <v>1725713026</v>
      </c>
      <c r="X23" s="46"/>
      <c r="Y23" s="48">
        <v>0</v>
      </c>
      <c r="Z23" s="46"/>
      <c r="AA23" s="48">
        <v>0</v>
      </c>
      <c r="AB23" s="46"/>
      <c r="AC23" s="48">
        <v>2191</v>
      </c>
      <c r="AD23" s="46"/>
      <c r="AE23" s="48">
        <v>779565</v>
      </c>
      <c r="AF23" s="46"/>
      <c r="AG23" s="48">
        <v>1725713026</v>
      </c>
      <c r="AH23" s="46"/>
      <c r="AI23" s="48">
        <v>1707717335</v>
      </c>
      <c r="AJ23" s="46"/>
      <c r="AK23" s="47" t="s">
        <v>226</v>
      </c>
    </row>
    <row r="24" spans="1:37">
      <c r="A24" s="36" t="s">
        <v>34</v>
      </c>
      <c r="B24" s="34"/>
      <c r="C24" s="35" t="s">
        <v>35</v>
      </c>
      <c r="D24" s="34"/>
      <c r="E24" s="35" t="s">
        <v>35</v>
      </c>
      <c r="F24" s="34"/>
      <c r="G24" s="35" t="s">
        <v>36</v>
      </c>
      <c r="H24" s="34"/>
      <c r="I24" s="35" t="s">
        <v>37</v>
      </c>
      <c r="J24" s="34"/>
      <c r="K24" s="37">
        <v>16</v>
      </c>
      <c r="L24" s="34"/>
      <c r="M24" s="37">
        <v>16</v>
      </c>
      <c r="N24" s="34"/>
      <c r="O24" s="37">
        <v>17111</v>
      </c>
      <c r="P24" s="34"/>
      <c r="Q24" s="37">
        <v>12328851942</v>
      </c>
      <c r="R24" s="34"/>
      <c r="S24" s="37">
        <v>9711396535</v>
      </c>
      <c r="T24" s="34"/>
      <c r="U24" s="37">
        <v>0</v>
      </c>
      <c r="V24" s="34"/>
      <c r="W24" s="37">
        <v>0</v>
      </c>
      <c r="X24" s="34"/>
      <c r="Y24" s="37">
        <v>0</v>
      </c>
      <c r="Z24" s="34"/>
      <c r="AA24" s="37">
        <v>0</v>
      </c>
      <c r="AB24" s="34"/>
      <c r="AC24" s="37">
        <v>17111</v>
      </c>
      <c r="AD24" s="34"/>
      <c r="AE24" s="37">
        <v>1000000</v>
      </c>
      <c r="AF24" s="34"/>
      <c r="AG24" s="37">
        <v>12328851942</v>
      </c>
      <c r="AH24" s="34"/>
      <c r="AI24" s="37">
        <v>9711396535</v>
      </c>
      <c r="AJ24" s="34"/>
      <c r="AK24" s="35" t="s">
        <v>271</v>
      </c>
    </row>
    <row r="25" spans="1:37">
      <c r="A25" s="36"/>
      <c r="B25" s="34"/>
      <c r="C25" s="35"/>
      <c r="D25" s="34"/>
      <c r="E25" s="35"/>
      <c r="F25" s="34"/>
      <c r="G25" s="35"/>
      <c r="H25" s="34"/>
      <c r="I25" s="35"/>
      <c r="J25" s="34"/>
      <c r="K25" s="37"/>
      <c r="L25" s="34"/>
      <c r="M25" s="37"/>
      <c r="N25" s="34"/>
      <c r="O25" s="37"/>
      <c r="P25" s="34"/>
      <c r="Q25" s="37"/>
      <c r="R25" s="34"/>
      <c r="S25" s="37"/>
      <c r="T25" s="34"/>
      <c r="U25" s="37"/>
      <c r="V25" s="34"/>
      <c r="W25" s="37"/>
      <c r="X25" s="34"/>
      <c r="Y25" s="37"/>
      <c r="Z25" s="34"/>
      <c r="AA25" s="37"/>
      <c r="AB25" s="34"/>
      <c r="AC25" s="37"/>
      <c r="AD25" s="34"/>
      <c r="AE25" s="37"/>
      <c r="AF25" s="34"/>
      <c r="AG25" s="37"/>
      <c r="AH25" s="34"/>
      <c r="AI25" s="37"/>
      <c r="AJ25" s="34"/>
      <c r="AK25" s="35"/>
    </row>
    <row r="26" spans="1:37" ht="21">
      <c r="A26" s="27"/>
      <c r="K26" s="4"/>
      <c r="M26" s="4"/>
      <c r="O26" s="4"/>
      <c r="Q26" s="4"/>
      <c r="S26" s="4"/>
      <c r="U26" s="4"/>
      <c r="W26" s="4"/>
      <c r="Y26" s="4"/>
      <c r="AA26" s="4"/>
      <c r="AC26" s="4"/>
      <c r="AE26" s="4"/>
      <c r="AG26" s="4"/>
      <c r="AI26" s="4"/>
      <c r="AK26" s="6"/>
    </row>
    <row r="27" spans="1:37" ht="19.5" thickBot="1">
      <c r="A27" s="2" t="s">
        <v>107</v>
      </c>
      <c r="K27" s="4"/>
      <c r="M27" s="4"/>
      <c r="O27" s="7">
        <f>SUM(O10:O26)</f>
        <v>377283</v>
      </c>
      <c r="Q27" s="7">
        <f>SUM(Q10:Q26)</f>
        <v>356804791352</v>
      </c>
      <c r="S27" s="7">
        <f>SUM(S10:S26)</f>
        <v>341330124886</v>
      </c>
      <c r="U27" s="7">
        <f>SUM(U10:U26)</f>
        <v>159484</v>
      </c>
      <c r="W27" s="7">
        <f>SUM(W10:W26)</f>
        <v>127731108783</v>
      </c>
      <c r="Y27" s="7">
        <f>SUM(Y10:Y26)</f>
        <v>27100</v>
      </c>
      <c r="AA27" s="7">
        <f>SUM(AA10:AA26)</f>
        <v>22458328693</v>
      </c>
      <c r="AC27" s="7">
        <f>SUM(AC10:AC26)</f>
        <v>509667</v>
      </c>
      <c r="AE27" s="20" t="s">
        <v>114</v>
      </c>
      <c r="AG27" s="7">
        <f>SUM(AG10:AG26)</f>
        <v>457442166751</v>
      </c>
      <c r="AI27" s="7">
        <f>SUM(AI10:AI26)</f>
        <v>431268260119</v>
      </c>
      <c r="AK27" s="8">
        <f>SUM(AK10:AK26)</f>
        <v>0</v>
      </c>
    </row>
    <row r="28" spans="1:37" ht="19.5" thickTop="1">
      <c r="K28" s="4"/>
      <c r="M28" s="4"/>
      <c r="O28" s="20"/>
      <c r="Q28" s="20"/>
      <c r="S28" s="20"/>
      <c r="U28" s="20"/>
      <c r="W28" s="20"/>
      <c r="Y28" s="20"/>
      <c r="AA28" s="20"/>
      <c r="AC28" s="20"/>
      <c r="AE28" s="20"/>
      <c r="AG28" s="20"/>
      <c r="AI28" s="20"/>
      <c r="AK28" s="33"/>
    </row>
    <row r="29" spans="1:37">
      <c r="K29" s="4"/>
      <c r="M29" s="4"/>
      <c r="O29" s="20"/>
      <c r="Q29" s="20"/>
      <c r="S29" s="20"/>
      <c r="U29" s="20"/>
      <c r="W29" s="20"/>
      <c r="Y29" s="20"/>
      <c r="AA29" s="20"/>
      <c r="AC29" s="20"/>
      <c r="AE29" s="20"/>
      <c r="AG29" s="20"/>
      <c r="AI29" s="20"/>
      <c r="AK29" s="33"/>
    </row>
    <row r="30" spans="1:37">
      <c r="K30" s="4"/>
      <c r="M30" s="4"/>
      <c r="O30" s="20"/>
      <c r="Q30" s="20"/>
      <c r="S30" s="20"/>
      <c r="U30" s="20"/>
      <c r="W30" s="20"/>
      <c r="Y30" s="20"/>
      <c r="AA30" s="20"/>
      <c r="AC30" s="20"/>
      <c r="AE30" s="20"/>
      <c r="AG30" s="20"/>
      <c r="AI30" s="20"/>
      <c r="AK30" s="33"/>
    </row>
    <row r="31" spans="1:37">
      <c r="K31" s="4"/>
      <c r="M31" s="4"/>
      <c r="O31" s="20"/>
      <c r="Q31" s="20"/>
      <c r="S31" s="20"/>
      <c r="U31" s="20"/>
      <c r="W31" s="20"/>
      <c r="Y31" s="20"/>
      <c r="AA31" s="20"/>
      <c r="AC31" s="20"/>
      <c r="AE31" s="20"/>
      <c r="AG31" s="20"/>
      <c r="AI31" s="20"/>
      <c r="AK31" s="33"/>
    </row>
  </sheetData>
  <sortState ref="A10:AK15">
    <sortCondition descending="1" ref="AI10:AI15"/>
  </sortState>
  <mergeCells count="29"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</mergeCells>
  <pageMargins left="0.7" right="0.7" top="0.75" bottom="0.75" header="0.3" footer="0.3"/>
  <pageSetup scale="2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2"/>
  <sheetViews>
    <sheetView rightToLeft="1" view="pageBreakPreview" zoomScaleNormal="100" zoomScaleSheetLayoutView="100" workbookViewId="0">
      <selection activeCell="C9" sqref="C9"/>
    </sheetView>
  </sheetViews>
  <sheetFormatPr defaultRowHeight="18.75"/>
  <cols>
    <col min="1" max="1" width="32" style="2" bestFit="1" customWidth="1"/>
    <col min="2" max="2" width="1" style="2" customWidth="1"/>
    <col min="3" max="3" width="8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8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30">
      <c r="A3" s="59" t="s">
        <v>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3" ht="30">
      <c r="A4" s="59" t="str">
        <f>سهام!A4</f>
        <v>برای ماه منتهی به 1399/04/31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</row>
    <row r="5" spans="1:13" s="14" customFormat="1" ht="25.5" customHeight="1">
      <c r="A5" s="69" t="s">
        <v>119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</row>
    <row r="6" spans="1:13" s="14" customFormat="1" ht="20.25">
      <c r="A6" s="69" t="s">
        <v>120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</row>
    <row r="8" spans="1:13" ht="30.75" thickBot="1">
      <c r="A8" s="60" t="s">
        <v>2</v>
      </c>
      <c r="C8" s="65" t="str">
        <f>سهام!Q8</f>
        <v>1399/04/31</v>
      </c>
      <c r="D8" s="65" t="s">
        <v>5</v>
      </c>
      <c r="E8" s="65" t="s">
        <v>5</v>
      </c>
      <c r="F8" s="65" t="s">
        <v>5</v>
      </c>
      <c r="G8" s="65" t="s">
        <v>5</v>
      </c>
      <c r="H8" s="65" t="s">
        <v>5</v>
      </c>
      <c r="I8" s="65" t="s">
        <v>5</v>
      </c>
      <c r="J8" s="65" t="s">
        <v>5</v>
      </c>
      <c r="K8" s="65" t="s">
        <v>5</v>
      </c>
      <c r="L8" s="65" t="s">
        <v>5</v>
      </c>
      <c r="M8" s="65" t="s">
        <v>5</v>
      </c>
    </row>
    <row r="9" spans="1:13" ht="30.75" thickBot="1">
      <c r="A9" s="65" t="s">
        <v>2</v>
      </c>
      <c r="C9" s="64" t="s">
        <v>6</v>
      </c>
      <c r="D9" s="12"/>
      <c r="E9" s="64" t="s">
        <v>38</v>
      </c>
      <c r="F9" s="12"/>
      <c r="G9" s="64" t="s">
        <v>39</v>
      </c>
      <c r="H9" s="12"/>
      <c r="I9" s="64" t="s">
        <v>40</v>
      </c>
      <c r="J9" s="12"/>
      <c r="K9" s="64" t="s">
        <v>41</v>
      </c>
      <c r="L9" s="12"/>
      <c r="M9" s="64" t="s">
        <v>42</v>
      </c>
    </row>
    <row r="10" spans="1:13">
      <c r="A10" s="40"/>
      <c r="B10" s="38"/>
      <c r="C10" s="39"/>
      <c r="D10" s="38"/>
      <c r="E10" s="41"/>
      <c r="F10" s="38"/>
      <c r="G10" s="41"/>
      <c r="H10" s="38"/>
      <c r="I10" s="39"/>
      <c r="J10" s="38"/>
      <c r="K10" s="41"/>
      <c r="L10" s="38"/>
      <c r="M10" s="39"/>
    </row>
    <row r="11" spans="1:13" ht="19.5" thickBot="1">
      <c r="C11" s="13"/>
      <c r="E11" s="7"/>
      <c r="G11" s="7"/>
      <c r="I11" s="8"/>
      <c r="K11" s="7"/>
      <c r="M11" s="13"/>
    </row>
    <row r="12" spans="1:13" ht="19.5" thickTop="1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ageMargins left="0.7" right="0.7" top="0.75" bottom="0.75" header="0.3" footer="0.3"/>
  <pageSetup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"/>
  <sheetViews>
    <sheetView rightToLeft="1" view="pageBreakPreview" topLeftCell="D1" zoomScaleNormal="100" zoomScaleSheetLayoutView="100" workbookViewId="0">
      <selection activeCell="Y8" sqref="Y8:Y9"/>
    </sheetView>
  </sheetViews>
  <sheetFormatPr defaultRowHeight="18.7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7.425781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</row>
    <row r="3" spans="1:31" ht="30">
      <c r="A3" s="59" t="s">
        <v>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</row>
    <row r="4" spans="1:31" ht="30">
      <c r="A4" s="59" t="str">
        <f>سهام!A4</f>
        <v>برای ماه منتهی به 1399/04/31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</row>
    <row r="5" spans="1:31" s="14" customFormat="1" ht="25.5">
      <c r="A5" s="58" t="s">
        <v>121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</row>
    <row r="7" spans="1:31" ht="30.75" thickBot="1">
      <c r="A7" s="65" t="s">
        <v>43</v>
      </c>
      <c r="B7" s="65" t="s">
        <v>43</v>
      </c>
      <c r="C7" s="65" t="s">
        <v>43</v>
      </c>
      <c r="D7" s="65" t="s">
        <v>43</v>
      </c>
      <c r="E7" s="65" t="s">
        <v>43</v>
      </c>
      <c r="F7" s="65" t="s">
        <v>43</v>
      </c>
      <c r="G7" s="65" t="s">
        <v>43</v>
      </c>
      <c r="H7" s="65" t="s">
        <v>43</v>
      </c>
      <c r="I7" s="65" t="s">
        <v>43</v>
      </c>
      <c r="K7" s="65" t="str">
        <f>سهام!C8</f>
        <v>1399/03/31</v>
      </c>
      <c r="L7" s="65" t="s">
        <v>3</v>
      </c>
      <c r="M7" s="65" t="s">
        <v>3</v>
      </c>
      <c r="N7" s="65" t="s">
        <v>3</v>
      </c>
      <c r="O7" s="65" t="s">
        <v>3</v>
      </c>
      <c r="Q7" s="65" t="s">
        <v>4</v>
      </c>
      <c r="R7" s="65" t="s">
        <v>4</v>
      </c>
      <c r="S7" s="65" t="s">
        <v>4</v>
      </c>
      <c r="T7" s="65" t="s">
        <v>4</v>
      </c>
      <c r="U7" s="65" t="s">
        <v>4</v>
      </c>
      <c r="V7" s="65" t="s">
        <v>4</v>
      </c>
      <c r="W7" s="65" t="s">
        <v>4</v>
      </c>
      <c r="Y7" s="65" t="str">
        <f>سهام!Q8</f>
        <v>1399/04/31</v>
      </c>
      <c r="Z7" s="65" t="s">
        <v>5</v>
      </c>
      <c r="AA7" s="65" t="s">
        <v>5</v>
      </c>
      <c r="AB7" s="65" t="s">
        <v>5</v>
      </c>
      <c r="AC7" s="65" t="s">
        <v>5</v>
      </c>
      <c r="AD7" s="65" t="s">
        <v>5</v>
      </c>
      <c r="AE7" s="65" t="s">
        <v>5</v>
      </c>
    </row>
    <row r="8" spans="1:31" ht="30">
      <c r="A8" s="70" t="s">
        <v>44</v>
      </c>
      <c r="B8" s="10"/>
      <c r="C8" s="70" t="s">
        <v>23</v>
      </c>
      <c r="D8" s="10"/>
      <c r="E8" s="70" t="s">
        <v>24</v>
      </c>
      <c r="F8" s="10"/>
      <c r="G8" s="70" t="s">
        <v>45</v>
      </c>
      <c r="H8" s="10"/>
      <c r="I8" s="70" t="s">
        <v>21</v>
      </c>
      <c r="K8" s="70" t="s">
        <v>6</v>
      </c>
      <c r="L8" s="10"/>
      <c r="M8" s="70" t="s">
        <v>7</v>
      </c>
      <c r="N8" s="10"/>
      <c r="O8" s="70" t="s">
        <v>8</v>
      </c>
      <c r="Q8" s="70" t="s">
        <v>9</v>
      </c>
      <c r="R8" s="70" t="s">
        <v>9</v>
      </c>
      <c r="S8" s="70" t="s">
        <v>9</v>
      </c>
      <c r="T8" s="10"/>
      <c r="U8" s="70" t="s">
        <v>10</v>
      </c>
      <c r="V8" s="70" t="s">
        <v>10</v>
      </c>
      <c r="W8" s="70" t="s">
        <v>10</v>
      </c>
      <c r="Y8" s="70" t="s">
        <v>6</v>
      </c>
      <c r="Z8" s="10"/>
      <c r="AA8" s="70" t="s">
        <v>7</v>
      </c>
      <c r="AB8" s="10"/>
      <c r="AC8" s="70" t="s">
        <v>8</v>
      </c>
      <c r="AD8" s="10"/>
      <c r="AE8" s="70" t="s">
        <v>46</v>
      </c>
    </row>
    <row r="9" spans="1:31" ht="30.75" thickBot="1">
      <c r="A9" s="65" t="s">
        <v>44</v>
      </c>
      <c r="B9" s="11"/>
      <c r="C9" s="65" t="s">
        <v>23</v>
      </c>
      <c r="D9" s="11"/>
      <c r="E9" s="65" t="s">
        <v>24</v>
      </c>
      <c r="F9" s="11"/>
      <c r="G9" s="65" t="s">
        <v>45</v>
      </c>
      <c r="H9" s="11"/>
      <c r="I9" s="65" t="s">
        <v>21</v>
      </c>
      <c r="K9" s="65" t="s">
        <v>6</v>
      </c>
      <c r="L9" s="11"/>
      <c r="M9" s="65" t="s">
        <v>7</v>
      </c>
      <c r="N9" s="11"/>
      <c r="O9" s="65" t="s">
        <v>8</v>
      </c>
      <c r="Q9" s="65" t="s">
        <v>6</v>
      </c>
      <c r="R9" s="11"/>
      <c r="S9" s="65" t="s">
        <v>7</v>
      </c>
      <c r="T9" s="11"/>
      <c r="U9" s="65" t="s">
        <v>6</v>
      </c>
      <c r="V9" s="11"/>
      <c r="W9" s="65" t="s">
        <v>13</v>
      </c>
      <c r="Y9" s="65" t="s">
        <v>6</v>
      </c>
      <c r="Z9" s="11"/>
      <c r="AA9" s="65" t="s">
        <v>7</v>
      </c>
      <c r="AB9" s="11"/>
      <c r="AC9" s="65" t="s">
        <v>8</v>
      </c>
      <c r="AD9" s="11"/>
      <c r="AE9" s="65" t="s">
        <v>46</v>
      </c>
    </row>
  </sheetData>
  <mergeCells count="26"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</mergeCells>
  <pageMargins left="0.7" right="0.7" top="0.75" bottom="0.75" header="0.3" footer="0.3"/>
  <pageSetup scale="2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7"/>
  <sheetViews>
    <sheetView rightToLeft="1" view="pageBreakPreview" topLeftCell="A7" zoomScaleNormal="100" zoomScaleSheetLayoutView="100" workbookViewId="0">
      <selection activeCell="Q8" sqref="Q8"/>
    </sheetView>
  </sheetViews>
  <sheetFormatPr defaultRowHeight="18.75"/>
  <cols>
    <col min="1" max="1" width="30.42578125" style="2" bestFit="1" customWidth="1"/>
    <col min="2" max="2" width="1" style="2" customWidth="1"/>
    <col min="3" max="3" width="21" style="2" bestFit="1" customWidth="1"/>
    <col min="4" max="4" width="1" style="2" customWidth="1"/>
    <col min="5" max="5" width="14.4257812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3.7109375" style="2" bestFit="1" customWidth="1"/>
    <col min="10" max="10" width="1" style="2" customWidth="1"/>
    <col min="11" max="11" width="16.42578125" style="2" bestFit="1" customWidth="1"/>
    <col min="12" max="12" width="1" style="2" customWidth="1"/>
    <col min="13" max="13" width="16.140625" style="2" bestFit="1" customWidth="1"/>
    <col min="14" max="14" width="1" style="2" customWidth="1"/>
    <col min="15" max="15" width="17.7109375" style="2" bestFit="1" customWidth="1"/>
    <col min="16" max="16" width="1" style="2" customWidth="1"/>
    <col min="17" max="17" width="16.140625" style="2" bestFit="1" customWidth="1"/>
    <col min="18" max="18" width="1" style="2" customWidth="1"/>
    <col min="19" max="19" width="27.425781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1" ht="30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21" ht="30">
      <c r="A3" s="59" t="s">
        <v>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spans="1:21" ht="30">
      <c r="A4" s="59" t="str">
        <f>سهام!A4</f>
        <v>برای ماه منتهی به 1399/04/31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</row>
    <row r="5" spans="1:21" s="14" customFormat="1" ht="25.5">
      <c r="A5" s="58" t="s">
        <v>122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</row>
    <row r="7" spans="1:21" ht="30.75" thickBot="1">
      <c r="A7" s="60" t="s">
        <v>47</v>
      </c>
      <c r="C7" s="65" t="s">
        <v>48</v>
      </c>
      <c r="D7" s="65" t="s">
        <v>48</v>
      </c>
      <c r="E7" s="65" t="s">
        <v>48</v>
      </c>
      <c r="F7" s="65" t="s">
        <v>48</v>
      </c>
      <c r="G7" s="65" t="s">
        <v>48</v>
      </c>
      <c r="H7" s="65" t="s">
        <v>48</v>
      </c>
      <c r="I7" s="65" t="s">
        <v>48</v>
      </c>
      <c r="K7" s="65" t="str">
        <f>سهام!C8</f>
        <v>1399/03/31</v>
      </c>
      <c r="M7" s="65" t="s">
        <v>4</v>
      </c>
      <c r="N7" s="65" t="s">
        <v>4</v>
      </c>
      <c r="O7" s="65" t="s">
        <v>4</v>
      </c>
      <c r="Q7" s="65" t="str">
        <f>سهام!Q8</f>
        <v>1399/04/31</v>
      </c>
      <c r="R7" s="65" t="s">
        <v>5</v>
      </c>
      <c r="S7" s="65" t="s">
        <v>5</v>
      </c>
    </row>
    <row r="8" spans="1:21" ht="30.75" thickBot="1">
      <c r="A8" s="65" t="s">
        <v>47</v>
      </c>
      <c r="C8" s="64" t="s">
        <v>49</v>
      </c>
      <c r="D8" s="12"/>
      <c r="E8" s="64" t="s">
        <v>50</v>
      </c>
      <c r="F8" s="12"/>
      <c r="G8" s="64" t="s">
        <v>51</v>
      </c>
      <c r="H8" s="12"/>
      <c r="I8" s="64" t="s">
        <v>24</v>
      </c>
      <c r="K8" s="64" t="s">
        <v>52</v>
      </c>
      <c r="M8" s="64" t="s">
        <v>53</v>
      </c>
      <c r="N8" s="12"/>
      <c r="O8" s="64" t="s">
        <v>54</v>
      </c>
      <c r="Q8" s="64" t="s">
        <v>52</v>
      </c>
      <c r="R8" s="12"/>
      <c r="S8" s="64" t="s">
        <v>46</v>
      </c>
    </row>
    <row r="9" spans="1:21">
      <c r="A9" s="2" t="s">
        <v>56</v>
      </c>
      <c r="C9" s="2" t="s">
        <v>134</v>
      </c>
      <c r="E9" s="2" t="s">
        <v>57</v>
      </c>
      <c r="G9" s="2" t="s">
        <v>58</v>
      </c>
      <c r="I9" s="2">
        <v>0</v>
      </c>
      <c r="K9" s="43">
        <v>10091003</v>
      </c>
      <c r="M9" s="43">
        <v>0</v>
      </c>
      <c r="O9" s="43">
        <v>0</v>
      </c>
      <c r="Q9" s="43">
        <v>10091003</v>
      </c>
      <c r="S9" s="44" t="s">
        <v>222</v>
      </c>
    </row>
    <row r="10" spans="1:21">
      <c r="A10" s="19" t="s">
        <v>59</v>
      </c>
      <c r="B10" s="19"/>
      <c r="C10" s="19" t="s">
        <v>135</v>
      </c>
      <c r="D10" s="19"/>
      <c r="E10" s="19" t="s">
        <v>57</v>
      </c>
      <c r="F10" s="19"/>
      <c r="G10" s="19" t="s">
        <v>60</v>
      </c>
      <c r="H10" s="19"/>
      <c r="I10" s="19">
        <v>0</v>
      </c>
      <c r="J10" s="19"/>
      <c r="K10" s="20">
        <v>20000000</v>
      </c>
      <c r="L10" s="19"/>
      <c r="M10" s="20">
        <v>107991476257</v>
      </c>
      <c r="N10" s="19"/>
      <c r="O10" s="20">
        <v>107991476257</v>
      </c>
      <c r="P10" s="19"/>
      <c r="Q10" s="20">
        <v>20000000</v>
      </c>
      <c r="R10" s="19"/>
      <c r="S10" s="33" t="s">
        <v>222</v>
      </c>
    </row>
    <row r="11" spans="1:21">
      <c r="A11" s="19" t="s">
        <v>59</v>
      </c>
      <c r="B11" s="19"/>
      <c r="C11" s="19" t="s">
        <v>61</v>
      </c>
      <c r="D11" s="19"/>
      <c r="E11" s="19" t="s">
        <v>55</v>
      </c>
      <c r="F11" s="19"/>
      <c r="G11" s="19" t="s">
        <v>60</v>
      </c>
      <c r="H11" s="19"/>
      <c r="I11" s="19">
        <v>0</v>
      </c>
      <c r="J11" s="19"/>
      <c r="K11" s="20">
        <v>1974921457</v>
      </c>
      <c r="L11" s="19"/>
      <c r="M11" s="20">
        <v>94613651152</v>
      </c>
      <c r="N11" s="19"/>
      <c r="O11" s="20">
        <v>86436017815</v>
      </c>
      <c r="P11" s="19"/>
      <c r="Q11" s="20">
        <v>10152554794</v>
      </c>
      <c r="R11" s="19"/>
      <c r="S11" s="33" t="s">
        <v>272</v>
      </c>
    </row>
    <row r="12" spans="1:21">
      <c r="A12" s="19" t="s">
        <v>56</v>
      </c>
      <c r="B12" s="19"/>
      <c r="C12" s="19" t="s">
        <v>62</v>
      </c>
      <c r="D12" s="19"/>
      <c r="E12" s="19" t="s">
        <v>55</v>
      </c>
      <c r="F12" s="19"/>
      <c r="G12" s="19" t="s">
        <v>63</v>
      </c>
      <c r="H12" s="19"/>
      <c r="I12" s="19">
        <v>0</v>
      </c>
      <c r="J12" s="19"/>
      <c r="K12" s="20">
        <v>7404085</v>
      </c>
      <c r="L12" s="19"/>
      <c r="M12" s="20">
        <v>0</v>
      </c>
      <c r="N12" s="19"/>
      <c r="O12" s="20">
        <v>0</v>
      </c>
      <c r="P12" s="19"/>
      <c r="Q12" s="20">
        <v>7404085</v>
      </c>
      <c r="R12" s="19"/>
      <c r="S12" s="33" t="s">
        <v>222</v>
      </c>
    </row>
    <row r="13" spans="1:21">
      <c r="A13" s="19" t="s">
        <v>64</v>
      </c>
      <c r="B13" s="19"/>
      <c r="C13" s="19" t="s">
        <v>65</v>
      </c>
      <c r="D13" s="19"/>
      <c r="E13" s="19" t="s">
        <v>55</v>
      </c>
      <c r="F13" s="19"/>
      <c r="G13" s="19" t="s">
        <v>66</v>
      </c>
      <c r="H13" s="19"/>
      <c r="I13" s="19">
        <v>0</v>
      </c>
      <c r="J13" s="19"/>
      <c r="K13" s="20">
        <v>2146582</v>
      </c>
      <c r="L13" s="19"/>
      <c r="M13" s="20">
        <v>12207</v>
      </c>
      <c r="N13" s="19"/>
      <c r="O13" s="20">
        <v>427663</v>
      </c>
      <c r="P13" s="19"/>
      <c r="Q13" s="20">
        <v>1731126</v>
      </c>
      <c r="R13" s="19"/>
      <c r="S13" s="33" t="s">
        <v>222</v>
      </c>
    </row>
    <row r="14" spans="1:21">
      <c r="A14" s="19" t="s">
        <v>67</v>
      </c>
      <c r="B14" s="19"/>
      <c r="C14" s="19" t="s">
        <v>68</v>
      </c>
      <c r="D14" s="19"/>
      <c r="E14" s="19" t="s">
        <v>55</v>
      </c>
      <c r="F14" s="19"/>
      <c r="G14" s="19" t="s">
        <v>69</v>
      </c>
      <c r="H14" s="19"/>
      <c r="I14" s="19">
        <v>0</v>
      </c>
      <c r="J14" s="19"/>
      <c r="K14" s="20">
        <v>1953112</v>
      </c>
      <c r="L14" s="19"/>
      <c r="M14" s="20">
        <v>12282</v>
      </c>
      <c r="N14" s="19"/>
      <c r="O14" s="20">
        <v>0</v>
      </c>
      <c r="P14" s="19"/>
      <c r="Q14" s="20">
        <v>1965394</v>
      </c>
      <c r="R14" s="19"/>
      <c r="S14" s="33" t="s">
        <v>222</v>
      </c>
    </row>
    <row r="15" spans="1:21">
      <c r="A15" s="19" t="s">
        <v>59</v>
      </c>
      <c r="B15" s="19"/>
      <c r="C15" s="19" t="s">
        <v>70</v>
      </c>
      <c r="D15" s="19"/>
      <c r="E15" s="19" t="s">
        <v>55</v>
      </c>
      <c r="F15" s="19"/>
      <c r="G15" s="19" t="s">
        <v>71</v>
      </c>
      <c r="H15" s="19"/>
      <c r="I15" s="19">
        <v>0</v>
      </c>
      <c r="J15" s="19"/>
      <c r="K15" s="20">
        <v>43053049797</v>
      </c>
      <c r="L15" s="19"/>
      <c r="M15" s="20">
        <v>418914905885</v>
      </c>
      <c r="N15" s="19"/>
      <c r="O15" s="20">
        <v>229321822489</v>
      </c>
      <c r="P15" s="19"/>
      <c r="Q15" s="20">
        <v>232646133193</v>
      </c>
      <c r="R15" s="19"/>
      <c r="S15" s="33" t="s">
        <v>273</v>
      </c>
    </row>
    <row r="16" spans="1:21">
      <c r="A16" s="19" t="s">
        <v>72</v>
      </c>
      <c r="B16" s="19"/>
      <c r="C16" s="19" t="s">
        <v>136</v>
      </c>
      <c r="D16" s="19"/>
      <c r="E16" s="19" t="s">
        <v>57</v>
      </c>
      <c r="F16" s="19"/>
      <c r="G16" s="19" t="s">
        <v>73</v>
      </c>
      <c r="H16" s="19"/>
      <c r="I16" s="19">
        <v>0</v>
      </c>
      <c r="J16" s="19"/>
      <c r="K16" s="20">
        <v>71712512</v>
      </c>
      <c r="L16" s="19"/>
      <c r="M16" s="20">
        <v>965071</v>
      </c>
      <c r="N16" s="19"/>
      <c r="O16" s="20">
        <v>0</v>
      </c>
      <c r="P16" s="19"/>
      <c r="Q16" s="20">
        <v>72677583</v>
      </c>
      <c r="R16" s="19"/>
      <c r="S16" s="33" t="s">
        <v>274</v>
      </c>
    </row>
    <row r="17" spans="1:19">
      <c r="A17" s="19" t="s">
        <v>72</v>
      </c>
      <c r="B17" s="19"/>
      <c r="C17" s="19" t="s">
        <v>74</v>
      </c>
      <c r="D17" s="19"/>
      <c r="E17" s="19" t="s">
        <v>55</v>
      </c>
      <c r="F17" s="19"/>
      <c r="G17" s="19" t="s">
        <v>73</v>
      </c>
      <c r="H17" s="19"/>
      <c r="I17" s="19">
        <v>0</v>
      </c>
      <c r="J17" s="19"/>
      <c r="K17" s="20">
        <v>104704</v>
      </c>
      <c r="L17" s="19"/>
      <c r="M17" s="20">
        <v>709</v>
      </c>
      <c r="N17" s="19"/>
      <c r="O17" s="20">
        <v>0</v>
      </c>
      <c r="P17" s="19"/>
      <c r="Q17" s="20">
        <v>105413</v>
      </c>
      <c r="R17" s="19"/>
      <c r="S17" s="33" t="s">
        <v>222</v>
      </c>
    </row>
    <row r="18" spans="1:19">
      <c r="A18" s="19" t="s">
        <v>75</v>
      </c>
      <c r="B18" s="19"/>
      <c r="C18" s="19" t="s">
        <v>76</v>
      </c>
      <c r="D18" s="19"/>
      <c r="E18" s="19" t="s">
        <v>77</v>
      </c>
      <c r="F18" s="19"/>
      <c r="G18" s="19" t="s">
        <v>78</v>
      </c>
      <c r="H18" s="19"/>
      <c r="I18" s="19">
        <v>0</v>
      </c>
      <c r="J18" s="19"/>
      <c r="K18" s="20">
        <v>56970356</v>
      </c>
      <c r="L18" s="19"/>
      <c r="M18" s="20">
        <v>0</v>
      </c>
      <c r="N18" s="19"/>
      <c r="O18" s="20">
        <v>0</v>
      </c>
      <c r="P18" s="19"/>
      <c r="Q18" s="20">
        <v>56970356</v>
      </c>
      <c r="R18" s="19"/>
      <c r="S18" s="33" t="s">
        <v>222</v>
      </c>
    </row>
    <row r="19" spans="1:19">
      <c r="A19" s="19" t="s">
        <v>79</v>
      </c>
      <c r="B19" s="19"/>
      <c r="C19" s="19" t="s">
        <v>80</v>
      </c>
      <c r="D19" s="19"/>
      <c r="E19" s="19" t="s">
        <v>55</v>
      </c>
      <c r="F19" s="19"/>
      <c r="G19" s="19" t="s">
        <v>27</v>
      </c>
      <c r="H19" s="19"/>
      <c r="I19" s="19">
        <v>0</v>
      </c>
      <c r="J19" s="19"/>
      <c r="K19" s="20">
        <v>43558378</v>
      </c>
      <c r="L19" s="19"/>
      <c r="M19" s="20">
        <v>2541280768</v>
      </c>
      <c r="N19" s="19"/>
      <c r="O19" s="20">
        <v>2570520000</v>
      </c>
      <c r="P19" s="19"/>
      <c r="Q19" s="20">
        <v>14319146</v>
      </c>
      <c r="R19" s="19"/>
      <c r="S19" s="33" t="s">
        <v>222</v>
      </c>
    </row>
    <row r="20" spans="1:19">
      <c r="A20" s="19" t="s">
        <v>79</v>
      </c>
      <c r="B20" s="19"/>
      <c r="C20" s="19" t="s">
        <v>137</v>
      </c>
      <c r="D20" s="19"/>
      <c r="E20" s="19" t="s">
        <v>55</v>
      </c>
      <c r="F20" s="19"/>
      <c r="G20" s="19" t="s">
        <v>81</v>
      </c>
      <c r="H20" s="19"/>
      <c r="I20" s="19">
        <v>0</v>
      </c>
      <c r="J20" s="19"/>
      <c r="K20" s="20">
        <v>35060000</v>
      </c>
      <c r="L20" s="19"/>
      <c r="M20" s="20">
        <v>0</v>
      </c>
      <c r="N20" s="19"/>
      <c r="O20" s="20">
        <v>350000</v>
      </c>
      <c r="P20" s="19"/>
      <c r="Q20" s="20">
        <v>34710000</v>
      </c>
      <c r="R20" s="19"/>
      <c r="S20" s="33" t="s">
        <v>222</v>
      </c>
    </row>
    <row r="21" spans="1:19">
      <c r="A21" s="19" t="s">
        <v>138</v>
      </c>
      <c r="B21" s="19"/>
      <c r="C21" s="19" t="s">
        <v>139</v>
      </c>
      <c r="D21" s="19"/>
      <c r="E21" s="19" t="s">
        <v>55</v>
      </c>
      <c r="F21" s="19"/>
      <c r="G21" s="19" t="s">
        <v>140</v>
      </c>
      <c r="H21" s="19"/>
      <c r="I21" s="19">
        <v>0</v>
      </c>
      <c r="J21" s="19"/>
      <c r="K21" s="20">
        <v>8816154</v>
      </c>
      <c r="L21" s="19"/>
      <c r="M21" s="20">
        <v>1690196887</v>
      </c>
      <c r="N21" s="19"/>
      <c r="O21" s="20">
        <v>0</v>
      </c>
      <c r="P21" s="19"/>
      <c r="Q21" s="20">
        <v>1699013041</v>
      </c>
      <c r="R21" s="19"/>
      <c r="S21" s="33" t="s">
        <v>275</v>
      </c>
    </row>
    <row r="22" spans="1:19">
      <c r="A22" s="19" t="s">
        <v>141</v>
      </c>
      <c r="B22" s="19"/>
      <c r="C22" s="19" t="s">
        <v>142</v>
      </c>
      <c r="D22" s="19"/>
      <c r="E22" s="19" t="s">
        <v>77</v>
      </c>
      <c r="F22" s="19"/>
      <c r="G22" s="19" t="s">
        <v>143</v>
      </c>
      <c r="H22" s="19"/>
      <c r="I22" s="19">
        <v>19.899999618530298</v>
      </c>
      <c r="J22" s="19"/>
      <c r="K22" s="20">
        <v>100000000000</v>
      </c>
      <c r="L22" s="19"/>
      <c r="M22" s="20">
        <v>0</v>
      </c>
      <c r="N22" s="19"/>
      <c r="O22" s="20">
        <v>0</v>
      </c>
      <c r="P22" s="19"/>
      <c r="Q22" s="20">
        <v>100000000000</v>
      </c>
      <c r="R22" s="19"/>
      <c r="S22" s="33" t="s">
        <v>276</v>
      </c>
    </row>
    <row r="23" spans="1:19">
      <c r="A23" s="19" t="s">
        <v>79</v>
      </c>
      <c r="B23" s="19"/>
      <c r="C23" s="19" t="s">
        <v>194</v>
      </c>
      <c r="D23" s="19"/>
      <c r="E23" s="19" t="s">
        <v>77</v>
      </c>
      <c r="F23" s="19"/>
      <c r="G23" s="19" t="s">
        <v>195</v>
      </c>
      <c r="H23" s="19"/>
      <c r="I23" s="19">
        <v>20</v>
      </c>
      <c r="J23" s="19"/>
      <c r="K23" s="20">
        <v>150000000000</v>
      </c>
      <c r="L23" s="19"/>
      <c r="M23" s="20">
        <v>0</v>
      </c>
      <c r="N23" s="19"/>
      <c r="O23" s="20">
        <v>0</v>
      </c>
      <c r="P23" s="19"/>
      <c r="Q23" s="20">
        <v>150000000000</v>
      </c>
      <c r="R23" s="19"/>
      <c r="S23" s="33" t="s">
        <v>277</v>
      </c>
    </row>
    <row r="24" spans="1:19">
      <c r="A24" s="19" t="s">
        <v>196</v>
      </c>
      <c r="B24" s="19"/>
      <c r="C24" s="19" t="s">
        <v>197</v>
      </c>
      <c r="D24" s="19"/>
      <c r="E24" s="19" t="s">
        <v>55</v>
      </c>
      <c r="F24" s="19"/>
      <c r="G24" s="19" t="s">
        <v>198</v>
      </c>
      <c r="H24" s="19"/>
      <c r="I24" s="19">
        <v>0</v>
      </c>
      <c r="J24" s="19"/>
      <c r="K24" s="20">
        <v>48078040</v>
      </c>
      <c r="L24" s="19"/>
      <c r="M24" s="20">
        <v>2547946324</v>
      </c>
      <c r="N24" s="19"/>
      <c r="O24" s="20">
        <v>2580350000</v>
      </c>
      <c r="P24" s="19"/>
      <c r="Q24" s="20">
        <v>15674364</v>
      </c>
      <c r="R24" s="19"/>
      <c r="S24" s="33" t="s">
        <v>222</v>
      </c>
    </row>
    <row r="25" spans="1:19">
      <c r="A25" s="19" t="s">
        <v>196</v>
      </c>
      <c r="B25" s="19"/>
      <c r="C25" s="19" t="s">
        <v>199</v>
      </c>
      <c r="D25" s="19"/>
      <c r="E25" s="19" t="s">
        <v>77</v>
      </c>
      <c r="F25" s="19"/>
      <c r="G25" s="19" t="s">
        <v>200</v>
      </c>
      <c r="H25" s="19"/>
      <c r="I25" s="19">
        <v>20</v>
      </c>
      <c r="J25" s="19"/>
      <c r="K25" s="20">
        <v>150000000000</v>
      </c>
      <c r="L25" s="19"/>
      <c r="M25" s="20">
        <v>0</v>
      </c>
      <c r="N25" s="19"/>
      <c r="O25" s="20">
        <v>0</v>
      </c>
      <c r="P25" s="19"/>
      <c r="Q25" s="20">
        <v>150000000000</v>
      </c>
      <c r="R25" s="19"/>
      <c r="S25" s="33" t="s">
        <v>277</v>
      </c>
    </row>
    <row r="26" spans="1:19" ht="19.5" thickBot="1">
      <c r="A26" s="2" t="s">
        <v>107</v>
      </c>
      <c r="K26" s="7">
        <f>SUM(K9:K25)</f>
        <v>445333866180</v>
      </c>
      <c r="M26" s="7">
        <f>SUM(M9:M25)</f>
        <v>628300447542</v>
      </c>
      <c r="O26" s="7">
        <f>SUM(O9:O25)</f>
        <v>428900964224</v>
      </c>
      <c r="Q26" s="7">
        <f>SUM(Q9:Q25)</f>
        <v>644733349498</v>
      </c>
      <c r="S26" s="8">
        <f>SUM(S9:S25)</f>
        <v>0</v>
      </c>
    </row>
    <row r="27" spans="1:19" ht="19.5" thickTop="1"/>
  </sheetData>
  <mergeCells count="18">
    <mergeCell ref="I8"/>
    <mergeCell ref="C7:I7"/>
    <mergeCell ref="A5:U5"/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  <mergeCell ref="C8"/>
    <mergeCell ref="E8"/>
    <mergeCell ref="G8"/>
  </mergeCells>
  <pageMargins left="0.7" right="0.7" top="0.75" bottom="0.75" header="0.3" footer="0.3"/>
  <pageSetup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1"/>
  <sheetViews>
    <sheetView rightToLeft="1" view="pageBreakPreview" topLeftCell="A4" zoomScaleNormal="100" zoomScaleSheetLayoutView="100" workbookViewId="0">
      <selection activeCell="A5" sqref="A5:H5"/>
    </sheetView>
  </sheetViews>
  <sheetFormatPr defaultRowHeight="18.75"/>
  <cols>
    <col min="1" max="1" width="30.5703125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4.28515625" style="2" bestFit="1" customWidth="1"/>
    <col min="8" max="8" width="1" style="2" customWidth="1"/>
    <col min="9" max="9" width="16.42578125" style="21" bestFit="1" customWidth="1"/>
    <col min="10" max="10" width="1" style="2" customWidth="1"/>
    <col min="11" max="11" width="15.85546875" style="21" bestFit="1" customWidth="1"/>
    <col min="12" max="12" width="1" style="2" customWidth="1"/>
    <col min="13" max="13" width="16.42578125" style="21" bestFit="1" customWidth="1"/>
    <col min="14" max="14" width="1" style="2" customWidth="1"/>
    <col min="15" max="15" width="16.42578125" style="21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6.28515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19" ht="30">
      <c r="A3" s="59" t="s">
        <v>82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spans="1:19" ht="30">
      <c r="A4" s="59" t="str">
        <f>سهام!A4</f>
        <v>برای ماه منتهی به 1399/04/31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</row>
    <row r="5" spans="1:19" customFormat="1" ht="25.5">
      <c r="A5" s="58" t="s">
        <v>123</v>
      </c>
      <c r="B5" s="58"/>
      <c r="C5" s="58"/>
      <c r="D5" s="58"/>
      <c r="E5" s="58"/>
      <c r="F5" s="58"/>
      <c r="G5" s="58"/>
      <c r="H5" s="58"/>
      <c r="I5" s="24"/>
      <c r="K5" s="22"/>
      <c r="M5" s="22"/>
      <c r="O5" s="22"/>
    </row>
    <row r="7" spans="1:19" ht="30.75" thickBot="1">
      <c r="A7" s="65" t="s">
        <v>83</v>
      </c>
      <c r="B7" s="65" t="s">
        <v>83</v>
      </c>
      <c r="C7" s="65" t="s">
        <v>83</v>
      </c>
      <c r="D7" s="65" t="s">
        <v>83</v>
      </c>
      <c r="E7" s="65" t="s">
        <v>83</v>
      </c>
      <c r="F7" s="65" t="s">
        <v>83</v>
      </c>
      <c r="G7" s="65" t="s">
        <v>83</v>
      </c>
      <c r="I7" s="65" t="s">
        <v>84</v>
      </c>
      <c r="J7" s="65" t="s">
        <v>84</v>
      </c>
      <c r="K7" s="65" t="s">
        <v>84</v>
      </c>
      <c r="L7" s="65" t="s">
        <v>84</v>
      </c>
      <c r="M7" s="65" t="s">
        <v>84</v>
      </c>
      <c r="O7" s="65" t="s">
        <v>85</v>
      </c>
      <c r="P7" s="65" t="s">
        <v>85</v>
      </c>
      <c r="Q7" s="65" t="s">
        <v>85</v>
      </c>
      <c r="R7" s="65" t="s">
        <v>85</v>
      </c>
      <c r="S7" s="65" t="s">
        <v>85</v>
      </c>
    </row>
    <row r="8" spans="1:19" ht="30.75" thickBot="1">
      <c r="A8" s="64" t="s">
        <v>86</v>
      </c>
      <c r="B8" s="12"/>
      <c r="C8" s="64" t="s">
        <v>87</v>
      </c>
      <c r="D8" s="12"/>
      <c r="E8" s="64" t="s">
        <v>23</v>
      </c>
      <c r="F8" s="12"/>
      <c r="G8" s="64" t="s">
        <v>24</v>
      </c>
      <c r="I8" s="71" t="s">
        <v>88</v>
      </c>
      <c r="J8" s="12"/>
      <c r="K8" s="71" t="s">
        <v>89</v>
      </c>
      <c r="L8" s="12"/>
      <c r="M8" s="71" t="s">
        <v>90</v>
      </c>
      <c r="O8" s="71" t="s">
        <v>88</v>
      </c>
      <c r="P8" s="12"/>
      <c r="Q8" s="64" t="s">
        <v>89</v>
      </c>
      <c r="R8" s="12"/>
      <c r="S8" s="64" t="s">
        <v>90</v>
      </c>
    </row>
    <row r="9" spans="1:19">
      <c r="A9" s="2" t="s">
        <v>176</v>
      </c>
      <c r="C9" s="2" t="s">
        <v>91</v>
      </c>
      <c r="E9" s="2" t="s">
        <v>178</v>
      </c>
      <c r="G9" s="2">
        <v>18</v>
      </c>
      <c r="I9" s="51">
        <v>3101641334</v>
      </c>
      <c r="K9" s="51" t="s">
        <v>91</v>
      </c>
      <c r="M9" s="51">
        <v>3101641334</v>
      </c>
      <c r="O9" s="51">
        <v>12735146112</v>
      </c>
      <c r="Q9" s="52" t="s">
        <v>91</v>
      </c>
      <c r="S9" s="43">
        <v>12735146112</v>
      </c>
    </row>
    <row r="10" spans="1:19">
      <c r="A10" s="19" t="s">
        <v>34</v>
      </c>
      <c r="B10" s="19"/>
      <c r="C10" s="19" t="s">
        <v>91</v>
      </c>
      <c r="D10" s="19"/>
      <c r="E10" s="19" t="s">
        <v>37</v>
      </c>
      <c r="F10" s="19"/>
      <c r="G10" s="19">
        <v>16</v>
      </c>
      <c r="H10" s="19"/>
      <c r="I10" s="32">
        <v>232522072</v>
      </c>
      <c r="J10" s="19"/>
      <c r="K10" s="32" t="s">
        <v>91</v>
      </c>
      <c r="L10" s="19"/>
      <c r="M10" s="32">
        <v>232522072</v>
      </c>
      <c r="N10" s="19"/>
      <c r="O10" s="32">
        <v>892584787</v>
      </c>
      <c r="P10" s="19"/>
      <c r="Q10" s="19" t="s">
        <v>91</v>
      </c>
      <c r="R10" s="19"/>
      <c r="S10" s="20">
        <v>892584787</v>
      </c>
    </row>
    <row r="11" spans="1:19">
      <c r="A11" s="19" t="s">
        <v>152</v>
      </c>
      <c r="B11" s="19"/>
      <c r="C11" s="19" t="s">
        <v>91</v>
      </c>
      <c r="D11" s="19"/>
      <c r="E11" s="19" t="s">
        <v>154</v>
      </c>
      <c r="F11" s="19"/>
      <c r="G11" s="19">
        <v>16</v>
      </c>
      <c r="H11" s="19"/>
      <c r="I11" s="32">
        <v>12559991</v>
      </c>
      <c r="J11" s="19"/>
      <c r="K11" s="32" t="s">
        <v>91</v>
      </c>
      <c r="L11" s="19"/>
      <c r="M11" s="32">
        <v>12559991</v>
      </c>
      <c r="N11" s="19"/>
      <c r="O11" s="32">
        <v>50254025</v>
      </c>
      <c r="P11" s="19"/>
      <c r="Q11" s="19" t="s">
        <v>91</v>
      </c>
      <c r="R11" s="19"/>
      <c r="S11" s="20">
        <v>50254025</v>
      </c>
    </row>
    <row r="12" spans="1:19">
      <c r="A12" s="19" t="s">
        <v>28</v>
      </c>
      <c r="B12" s="19"/>
      <c r="C12" s="19" t="s">
        <v>91</v>
      </c>
      <c r="D12" s="19"/>
      <c r="E12" s="19" t="s">
        <v>30</v>
      </c>
      <c r="F12" s="19"/>
      <c r="G12" s="19">
        <v>15</v>
      </c>
      <c r="H12" s="19"/>
      <c r="I12" s="32">
        <v>452929448</v>
      </c>
      <c r="J12" s="19"/>
      <c r="K12" s="32" t="s">
        <v>91</v>
      </c>
      <c r="L12" s="19"/>
      <c r="M12" s="32">
        <v>452929448</v>
      </c>
      <c r="N12" s="19"/>
      <c r="O12" s="32">
        <v>5352909545</v>
      </c>
      <c r="P12" s="19"/>
      <c r="Q12" s="19" t="s">
        <v>91</v>
      </c>
      <c r="R12" s="19"/>
      <c r="S12" s="20">
        <v>5352909545</v>
      </c>
    </row>
    <row r="13" spans="1:19">
      <c r="A13" s="19" t="s">
        <v>158</v>
      </c>
      <c r="B13" s="19"/>
      <c r="C13" s="19" t="s">
        <v>91</v>
      </c>
      <c r="D13" s="19"/>
      <c r="E13" s="19" t="s">
        <v>160</v>
      </c>
      <c r="F13" s="19"/>
      <c r="G13" s="19">
        <v>17</v>
      </c>
      <c r="H13" s="19"/>
      <c r="I13" s="32">
        <v>1815785916</v>
      </c>
      <c r="J13" s="19"/>
      <c r="K13" s="32" t="s">
        <v>91</v>
      </c>
      <c r="L13" s="19"/>
      <c r="M13" s="32">
        <v>1815785916</v>
      </c>
      <c r="N13" s="19"/>
      <c r="O13" s="32">
        <v>7103909641</v>
      </c>
      <c r="P13" s="19"/>
      <c r="Q13" s="19" t="s">
        <v>91</v>
      </c>
      <c r="R13" s="19"/>
      <c r="S13" s="20">
        <v>7103909641</v>
      </c>
    </row>
    <row r="14" spans="1:19">
      <c r="A14" s="19" t="s">
        <v>31</v>
      </c>
      <c r="B14" s="19"/>
      <c r="C14" s="19" t="s">
        <v>91</v>
      </c>
      <c r="D14" s="19"/>
      <c r="E14" s="19" t="s">
        <v>33</v>
      </c>
      <c r="F14" s="19"/>
      <c r="G14" s="19">
        <v>18</v>
      </c>
      <c r="H14" s="19"/>
      <c r="I14" s="32">
        <v>49790406</v>
      </c>
      <c r="J14" s="19"/>
      <c r="K14" s="32" t="s">
        <v>91</v>
      </c>
      <c r="L14" s="19"/>
      <c r="M14" s="32">
        <v>49790406</v>
      </c>
      <c r="N14" s="19"/>
      <c r="O14" s="32">
        <v>195567015</v>
      </c>
      <c r="P14" s="19"/>
      <c r="Q14" s="19" t="s">
        <v>91</v>
      </c>
      <c r="R14" s="19"/>
      <c r="S14" s="20">
        <v>195567015</v>
      </c>
    </row>
    <row r="15" spans="1:19">
      <c r="A15" s="19" t="s">
        <v>155</v>
      </c>
      <c r="B15" s="19"/>
      <c r="C15" s="19" t="s">
        <v>91</v>
      </c>
      <c r="D15" s="19"/>
      <c r="E15" s="19" t="s">
        <v>157</v>
      </c>
      <c r="F15" s="19"/>
      <c r="G15" s="19">
        <v>18</v>
      </c>
      <c r="H15" s="19"/>
      <c r="I15" s="32">
        <v>58607739</v>
      </c>
      <c r="J15" s="19"/>
      <c r="K15" s="32" t="s">
        <v>91</v>
      </c>
      <c r="L15" s="19"/>
      <c r="M15" s="32">
        <v>58607739</v>
      </c>
      <c r="N15" s="19"/>
      <c r="O15" s="32">
        <v>235442158</v>
      </c>
      <c r="P15" s="19"/>
      <c r="Q15" s="19" t="s">
        <v>91</v>
      </c>
      <c r="R15" s="19"/>
      <c r="S15" s="20">
        <v>235442158</v>
      </c>
    </row>
    <row r="16" spans="1:19">
      <c r="A16" s="19" t="s">
        <v>59</v>
      </c>
      <c r="B16" s="19"/>
      <c r="C16" s="19">
        <v>24</v>
      </c>
      <c r="D16" s="19"/>
      <c r="E16" s="19" t="s">
        <v>91</v>
      </c>
      <c r="F16" s="19"/>
      <c r="G16" s="19">
        <v>0</v>
      </c>
      <c r="H16" s="19"/>
      <c r="I16" s="32">
        <v>3397</v>
      </c>
      <c r="J16" s="19"/>
      <c r="K16" s="32">
        <v>0</v>
      </c>
      <c r="L16" s="19"/>
      <c r="M16" s="32">
        <v>3397</v>
      </c>
      <c r="N16" s="19"/>
      <c r="O16" s="32">
        <v>15014</v>
      </c>
      <c r="P16" s="19"/>
      <c r="Q16" s="19">
        <v>0</v>
      </c>
      <c r="R16" s="19"/>
      <c r="S16" s="20">
        <v>15014</v>
      </c>
    </row>
    <row r="17" spans="1:19">
      <c r="A17" s="19" t="s">
        <v>56</v>
      </c>
      <c r="B17" s="19"/>
      <c r="C17" s="19">
        <v>19</v>
      </c>
      <c r="D17" s="19"/>
      <c r="E17" s="19" t="s">
        <v>91</v>
      </c>
      <c r="F17" s="19"/>
      <c r="G17" s="19">
        <v>0</v>
      </c>
      <c r="H17" s="19"/>
      <c r="I17" s="32">
        <v>0</v>
      </c>
      <c r="J17" s="19"/>
      <c r="K17" s="32">
        <v>0</v>
      </c>
      <c r="L17" s="19"/>
      <c r="M17" s="32">
        <v>0</v>
      </c>
      <c r="N17" s="19"/>
      <c r="O17" s="32">
        <v>72554</v>
      </c>
      <c r="P17" s="19"/>
      <c r="Q17" s="19">
        <v>0</v>
      </c>
      <c r="R17" s="19"/>
      <c r="S17" s="20">
        <v>72554</v>
      </c>
    </row>
    <row r="18" spans="1:19">
      <c r="A18" s="19" t="s">
        <v>64</v>
      </c>
      <c r="B18" s="19"/>
      <c r="C18" s="19">
        <v>31</v>
      </c>
      <c r="D18" s="19"/>
      <c r="E18" s="19" t="s">
        <v>91</v>
      </c>
      <c r="F18" s="19"/>
      <c r="G18" s="19">
        <v>0</v>
      </c>
      <c r="H18" s="19"/>
      <c r="I18" s="32">
        <v>12207</v>
      </c>
      <c r="J18" s="19"/>
      <c r="K18" s="32">
        <v>0</v>
      </c>
      <c r="L18" s="19"/>
      <c r="M18" s="32">
        <v>12207</v>
      </c>
      <c r="N18" s="19"/>
      <c r="O18" s="32">
        <v>71383</v>
      </c>
      <c r="P18" s="19"/>
      <c r="Q18" s="19">
        <v>0</v>
      </c>
      <c r="R18" s="19"/>
      <c r="S18" s="20">
        <v>71383</v>
      </c>
    </row>
    <row r="19" spans="1:19">
      <c r="A19" s="19" t="s">
        <v>67</v>
      </c>
      <c r="B19" s="19"/>
      <c r="C19" s="19">
        <v>1</v>
      </c>
      <c r="D19" s="19"/>
      <c r="E19" s="19" t="s">
        <v>91</v>
      </c>
      <c r="F19" s="19"/>
      <c r="G19" s="19">
        <v>0</v>
      </c>
      <c r="H19" s="19"/>
      <c r="I19" s="32">
        <v>12282</v>
      </c>
      <c r="J19" s="19"/>
      <c r="K19" s="32">
        <v>0</v>
      </c>
      <c r="L19" s="19"/>
      <c r="M19" s="32">
        <v>12282</v>
      </c>
      <c r="N19" s="19"/>
      <c r="O19" s="32">
        <v>53624</v>
      </c>
      <c r="P19" s="19"/>
      <c r="Q19" s="19">
        <v>0</v>
      </c>
      <c r="R19" s="19"/>
      <c r="S19" s="20">
        <v>53624</v>
      </c>
    </row>
    <row r="20" spans="1:19">
      <c r="A20" s="19" t="s">
        <v>59</v>
      </c>
      <c r="B20" s="19"/>
      <c r="C20" s="19">
        <v>27</v>
      </c>
      <c r="D20" s="19"/>
      <c r="E20" s="19" t="s">
        <v>91</v>
      </c>
      <c r="F20" s="19"/>
      <c r="G20" s="19">
        <v>0</v>
      </c>
      <c r="H20" s="19"/>
      <c r="I20" s="32">
        <v>6040793</v>
      </c>
      <c r="J20" s="19"/>
      <c r="K20" s="32">
        <v>0</v>
      </c>
      <c r="L20" s="19"/>
      <c r="M20" s="32">
        <v>6040793</v>
      </c>
      <c r="N20" s="19"/>
      <c r="O20" s="32">
        <v>133353306</v>
      </c>
      <c r="P20" s="19"/>
      <c r="Q20" s="19">
        <v>0</v>
      </c>
      <c r="R20" s="19"/>
      <c r="S20" s="20">
        <v>133353306</v>
      </c>
    </row>
    <row r="21" spans="1:19">
      <c r="A21" s="19" t="s">
        <v>72</v>
      </c>
      <c r="B21" s="19"/>
      <c r="C21" s="19">
        <v>13</v>
      </c>
      <c r="D21" s="19"/>
      <c r="E21" s="19" t="s">
        <v>91</v>
      </c>
      <c r="F21" s="19"/>
      <c r="G21" s="19">
        <v>0</v>
      </c>
      <c r="H21" s="19"/>
      <c r="I21" s="32">
        <v>709</v>
      </c>
      <c r="J21" s="19"/>
      <c r="K21" s="32">
        <v>0</v>
      </c>
      <c r="L21" s="19"/>
      <c r="M21" s="32">
        <v>709</v>
      </c>
      <c r="N21" s="19"/>
      <c r="O21" s="32">
        <v>2927</v>
      </c>
      <c r="P21" s="19"/>
      <c r="Q21" s="19">
        <v>0</v>
      </c>
      <c r="R21" s="19"/>
      <c r="S21" s="20">
        <v>2927</v>
      </c>
    </row>
    <row r="22" spans="1:19">
      <c r="A22" s="19" t="s">
        <v>75</v>
      </c>
      <c r="B22" s="19"/>
      <c r="C22" s="19">
        <v>13</v>
      </c>
      <c r="D22" s="19"/>
      <c r="E22" s="19" t="s">
        <v>91</v>
      </c>
      <c r="F22" s="19"/>
      <c r="G22" s="19">
        <v>0</v>
      </c>
      <c r="H22" s="19"/>
      <c r="I22" s="32">
        <v>965071</v>
      </c>
      <c r="J22" s="19"/>
      <c r="K22" s="32">
        <v>0</v>
      </c>
      <c r="L22" s="19"/>
      <c r="M22" s="32">
        <v>965071</v>
      </c>
      <c r="N22" s="19"/>
      <c r="O22" s="32">
        <v>81859628</v>
      </c>
      <c r="P22" s="19"/>
      <c r="Q22" s="19">
        <v>0</v>
      </c>
      <c r="R22" s="19"/>
      <c r="S22" s="20">
        <v>81859628</v>
      </c>
    </row>
    <row r="23" spans="1:19">
      <c r="A23" s="19" t="s">
        <v>79</v>
      </c>
      <c r="B23" s="19"/>
      <c r="C23" s="19">
        <v>18</v>
      </c>
      <c r="D23" s="19"/>
      <c r="E23" s="19" t="s">
        <v>91</v>
      </c>
      <c r="F23" s="19"/>
      <c r="G23" s="19">
        <v>0</v>
      </c>
      <c r="H23" s="19"/>
      <c r="I23" s="32">
        <v>295150</v>
      </c>
      <c r="J23" s="19"/>
      <c r="K23" s="32">
        <v>0</v>
      </c>
      <c r="L23" s="19"/>
      <c r="M23" s="32">
        <v>295150</v>
      </c>
      <c r="N23" s="19"/>
      <c r="O23" s="32">
        <v>1199657</v>
      </c>
      <c r="P23" s="19"/>
      <c r="Q23" s="19">
        <v>0</v>
      </c>
      <c r="R23" s="19"/>
      <c r="S23" s="20">
        <v>1199657</v>
      </c>
    </row>
    <row r="24" spans="1:19">
      <c r="A24" s="19" t="s">
        <v>79</v>
      </c>
      <c r="B24" s="19"/>
      <c r="C24" s="19">
        <v>17</v>
      </c>
      <c r="D24" s="19"/>
      <c r="E24" s="19" t="s">
        <v>91</v>
      </c>
      <c r="F24" s="19"/>
      <c r="G24" s="19">
        <v>20</v>
      </c>
      <c r="H24" s="19"/>
      <c r="I24" s="32">
        <v>0</v>
      </c>
      <c r="J24" s="19"/>
      <c r="K24" s="32">
        <v>0</v>
      </c>
      <c r="L24" s="19"/>
      <c r="M24" s="32">
        <v>0</v>
      </c>
      <c r="N24" s="19"/>
      <c r="O24" s="32">
        <v>2897123880</v>
      </c>
      <c r="P24" s="19"/>
      <c r="Q24" s="19">
        <v>0</v>
      </c>
      <c r="R24" s="19"/>
      <c r="S24" s="20">
        <v>2897123880</v>
      </c>
    </row>
    <row r="25" spans="1:19">
      <c r="A25" s="19" t="s">
        <v>138</v>
      </c>
      <c r="B25" s="19"/>
      <c r="C25" s="19">
        <v>17</v>
      </c>
      <c r="D25" s="19"/>
      <c r="E25" s="19" t="s">
        <v>91</v>
      </c>
      <c r="F25" s="19"/>
      <c r="G25" s="19">
        <v>0</v>
      </c>
      <c r="H25" s="19"/>
      <c r="I25" s="32">
        <v>59901</v>
      </c>
      <c r="J25" s="19"/>
      <c r="K25" s="32">
        <v>0</v>
      </c>
      <c r="L25" s="19"/>
      <c r="M25" s="32">
        <v>59901</v>
      </c>
      <c r="N25" s="19"/>
      <c r="O25" s="32">
        <v>26538734</v>
      </c>
      <c r="P25" s="19"/>
      <c r="Q25" s="19">
        <v>0</v>
      </c>
      <c r="R25" s="19"/>
      <c r="S25" s="20">
        <v>26538734</v>
      </c>
    </row>
    <row r="26" spans="1:19">
      <c r="A26" s="19" t="s">
        <v>141</v>
      </c>
      <c r="B26" s="19"/>
      <c r="C26" s="19">
        <v>24</v>
      </c>
      <c r="D26" s="19"/>
      <c r="E26" s="19" t="s">
        <v>91</v>
      </c>
      <c r="F26" s="19"/>
      <c r="G26" s="19">
        <v>19.899999618530298</v>
      </c>
      <c r="H26" s="19"/>
      <c r="I26" s="32">
        <v>1690136986</v>
      </c>
      <c r="J26" s="19"/>
      <c r="K26" s="32">
        <v>0</v>
      </c>
      <c r="L26" s="19"/>
      <c r="M26" s="32">
        <v>1690136986</v>
      </c>
      <c r="N26" s="19"/>
      <c r="O26" s="32">
        <v>6759356236</v>
      </c>
      <c r="P26" s="19"/>
      <c r="Q26" s="19">
        <v>8906759</v>
      </c>
      <c r="R26" s="19"/>
      <c r="S26" s="20">
        <v>6750449477</v>
      </c>
    </row>
    <row r="27" spans="1:19">
      <c r="A27" s="19" t="s">
        <v>79</v>
      </c>
      <c r="B27" s="19"/>
      <c r="C27" s="19">
        <v>3</v>
      </c>
      <c r="D27" s="19"/>
      <c r="E27" s="19" t="s">
        <v>91</v>
      </c>
      <c r="F27" s="19"/>
      <c r="G27" s="19">
        <v>20</v>
      </c>
      <c r="H27" s="19"/>
      <c r="I27" s="32">
        <v>2540983606</v>
      </c>
      <c r="J27" s="19"/>
      <c r="K27" s="32">
        <v>0</v>
      </c>
      <c r="L27" s="19"/>
      <c r="M27" s="32">
        <v>2540983606</v>
      </c>
      <c r="N27" s="19"/>
      <c r="O27" s="32">
        <v>7459016389</v>
      </c>
      <c r="P27" s="19"/>
      <c r="Q27" s="19">
        <v>5865691</v>
      </c>
      <c r="R27" s="19"/>
      <c r="S27" s="20">
        <v>7453150698</v>
      </c>
    </row>
    <row r="28" spans="1:19">
      <c r="A28" s="19" t="s">
        <v>196</v>
      </c>
      <c r="B28" s="19"/>
      <c r="C28" s="19">
        <v>23</v>
      </c>
      <c r="D28" s="19"/>
      <c r="E28" s="19" t="s">
        <v>91</v>
      </c>
      <c r="F28" s="19"/>
      <c r="G28" s="19">
        <v>0</v>
      </c>
      <c r="H28" s="19"/>
      <c r="I28" s="32">
        <v>1119</v>
      </c>
      <c r="J28" s="19"/>
      <c r="K28" s="32">
        <v>0</v>
      </c>
      <c r="L28" s="19"/>
      <c r="M28" s="32">
        <v>1119</v>
      </c>
      <c r="N28" s="19"/>
      <c r="O28" s="32">
        <v>787379188</v>
      </c>
      <c r="P28" s="19"/>
      <c r="Q28" s="19">
        <v>0</v>
      </c>
      <c r="R28" s="19"/>
      <c r="S28" s="20">
        <v>787379188</v>
      </c>
    </row>
    <row r="29" spans="1:19">
      <c r="A29" s="19" t="s">
        <v>196</v>
      </c>
      <c r="B29" s="19"/>
      <c r="C29" s="19">
        <v>23</v>
      </c>
      <c r="D29" s="19"/>
      <c r="E29" s="19" t="s">
        <v>91</v>
      </c>
      <c r="F29" s="19"/>
      <c r="G29" s="19">
        <v>20</v>
      </c>
      <c r="H29" s="19"/>
      <c r="I29" s="32">
        <v>2629912418</v>
      </c>
      <c r="J29" s="19"/>
      <c r="K29" s="32">
        <v>1017402</v>
      </c>
      <c r="L29" s="19"/>
      <c r="M29" s="32">
        <v>2628895016</v>
      </c>
      <c r="N29" s="19"/>
      <c r="O29" s="32">
        <v>5915562540</v>
      </c>
      <c r="P29" s="19"/>
      <c r="Q29" s="19">
        <v>11799315</v>
      </c>
      <c r="R29" s="19"/>
      <c r="S29" s="20">
        <v>5903763225</v>
      </c>
    </row>
    <row r="30" spans="1:19" ht="19.5" thickBot="1">
      <c r="A30" s="2" t="s">
        <v>107</v>
      </c>
      <c r="I30" s="23">
        <f>SUM(I9:I29)</f>
        <v>12592260545</v>
      </c>
      <c r="K30" s="23">
        <f>SUM(K9:K29)</f>
        <v>1017402</v>
      </c>
      <c r="M30" s="23">
        <f>SUM(M9:M29)</f>
        <v>12591243143</v>
      </c>
      <c r="O30" s="23">
        <f>SUM(O9:O29)</f>
        <v>50627418343</v>
      </c>
      <c r="Q30" s="13">
        <f>SUM(Q16:Q29)</f>
        <v>26571765</v>
      </c>
      <c r="S30" s="7">
        <f>SUM(S9:S29)</f>
        <v>50600846578</v>
      </c>
    </row>
    <row r="31" spans="1:19" ht="19.5" thickTop="1"/>
  </sheetData>
  <sortState ref="A9:S35">
    <sortCondition descending="1" ref="S9:S35"/>
  </sortState>
  <mergeCells count="17"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  <mergeCell ref="C8"/>
    <mergeCell ref="E8"/>
    <mergeCell ref="G8"/>
    <mergeCell ref="A7:G7"/>
    <mergeCell ref="A5:H5"/>
  </mergeCells>
  <pageMargins left="0.7" right="0.7" top="0.75" bottom="0.75" header="0.3" footer="0.3"/>
  <pageSetup scale="3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6"/>
  <sheetViews>
    <sheetView rightToLeft="1" view="pageBreakPreview" zoomScaleNormal="100" zoomScaleSheetLayoutView="100" workbookViewId="0">
      <selection activeCell="A5" sqref="A5:V5"/>
    </sheetView>
  </sheetViews>
  <sheetFormatPr defaultRowHeight="18.75"/>
  <cols>
    <col min="1" max="1" width="26.140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5.85546875" style="21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2" ht="30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22" ht="30">
      <c r="A3" s="59" t="s">
        <v>82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spans="1:22" ht="30">
      <c r="A4" s="59" t="str">
        <f>سهام!A4</f>
        <v>برای ماه منتهی به 1399/04/31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</row>
    <row r="5" spans="1:22" s="17" customFormat="1" ht="25.5">
      <c r="A5" s="58" t="s">
        <v>102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</row>
    <row r="7" spans="1:22" ht="30.75" thickBot="1">
      <c r="A7" s="60" t="s">
        <v>2</v>
      </c>
      <c r="C7" s="65" t="s">
        <v>92</v>
      </c>
      <c r="D7" s="65" t="s">
        <v>92</v>
      </c>
      <c r="E7" s="65" t="s">
        <v>92</v>
      </c>
      <c r="F7" s="65" t="s">
        <v>92</v>
      </c>
      <c r="G7" s="65" t="s">
        <v>92</v>
      </c>
      <c r="I7" s="65" t="s">
        <v>84</v>
      </c>
      <c r="J7" s="65" t="s">
        <v>84</v>
      </c>
      <c r="K7" s="65" t="s">
        <v>84</v>
      </c>
      <c r="L7" s="65" t="s">
        <v>84</v>
      </c>
      <c r="M7" s="65" t="s">
        <v>84</v>
      </c>
      <c r="O7" s="65" t="s">
        <v>85</v>
      </c>
      <c r="P7" s="65" t="s">
        <v>85</v>
      </c>
      <c r="Q7" s="65" t="s">
        <v>85</v>
      </c>
      <c r="R7" s="65" t="s">
        <v>85</v>
      </c>
      <c r="S7" s="65" t="s">
        <v>85</v>
      </c>
    </row>
    <row r="8" spans="1:22" ht="30.75" thickBot="1">
      <c r="A8" s="65" t="s">
        <v>2</v>
      </c>
      <c r="C8" s="64" t="s">
        <v>93</v>
      </c>
      <c r="D8" s="12"/>
      <c r="E8" s="64" t="s">
        <v>94</v>
      </c>
      <c r="F8" s="12"/>
      <c r="G8" s="64" t="s">
        <v>95</v>
      </c>
      <c r="I8" s="64" t="s">
        <v>96</v>
      </c>
      <c r="J8" s="12"/>
      <c r="K8" s="64" t="s">
        <v>89</v>
      </c>
      <c r="L8" s="12"/>
      <c r="M8" s="64" t="s">
        <v>97</v>
      </c>
      <c r="O8" s="64" t="s">
        <v>96</v>
      </c>
      <c r="P8" s="12"/>
      <c r="Q8" s="71" t="s">
        <v>89</v>
      </c>
      <c r="R8" s="12"/>
      <c r="S8" s="64" t="s">
        <v>97</v>
      </c>
    </row>
    <row r="9" spans="1:22" ht="21">
      <c r="A9" s="3" t="s">
        <v>186</v>
      </c>
      <c r="C9" s="2" t="s">
        <v>278</v>
      </c>
      <c r="E9" s="2">
        <v>100000</v>
      </c>
      <c r="G9" s="2">
        <v>250</v>
      </c>
      <c r="I9" s="43">
        <v>25000000</v>
      </c>
      <c r="K9" s="43">
        <v>3299643</v>
      </c>
      <c r="M9" s="43">
        <v>21700357</v>
      </c>
      <c r="O9" s="43">
        <v>25000000</v>
      </c>
      <c r="Q9" s="51">
        <v>3299643</v>
      </c>
      <c r="S9" s="43">
        <v>21700357</v>
      </c>
    </row>
    <row r="10" spans="1:22" ht="21">
      <c r="A10" s="3" t="s">
        <v>182</v>
      </c>
      <c r="C10" s="2" t="s">
        <v>201</v>
      </c>
      <c r="E10" s="2">
        <v>400000</v>
      </c>
      <c r="G10" s="2">
        <v>1350</v>
      </c>
      <c r="I10" s="20">
        <v>0</v>
      </c>
      <c r="K10" s="20">
        <v>0</v>
      </c>
      <c r="M10" s="20">
        <v>0</v>
      </c>
      <c r="O10" s="20">
        <v>540000000</v>
      </c>
      <c r="Q10" s="32">
        <v>369610</v>
      </c>
      <c r="S10" s="20">
        <v>539630390</v>
      </c>
    </row>
    <row r="11" spans="1:22" ht="21">
      <c r="A11" s="3" t="s">
        <v>180</v>
      </c>
      <c r="C11" s="2" t="s">
        <v>233</v>
      </c>
      <c r="E11" s="2">
        <v>100000</v>
      </c>
      <c r="G11" s="2">
        <v>420</v>
      </c>
      <c r="I11" s="20">
        <v>42000000</v>
      </c>
      <c r="K11" s="20">
        <v>5992954</v>
      </c>
      <c r="M11" s="20">
        <v>36007046</v>
      </c>
      <c r="O11" s="20">
        <v>42000000</v>
      </c>
      <c r="Q11" s="32">
        <v>5992954</v>
      </c>
      <c r="S11" s="20">
        <v>36007046</v>
      </c>
    </row>
    <row r="12" spans="1:22" ht="21">
      <c r="A12" s="3" t="s">
        <v>183</v>
      </c>
      <c r="C12" s="2" t="s">
        <v>202</v>
      </c>
      <c r="E12" s="2">
        <v>600000</v>
      </c>
      <c r="G12" s="2">
        <v>1565</v>
      </c>
      <c r="I12" s="20">
        <v>0</v>
      </c>
      <c r="K12" s="20">
        <v>0</v>
      </c>
      <c r="M12" s="20">
        <v>0</v>
      </c>
      <c r="O12" s="20">
        <v>939000000</v>
      </c>
      <c r="Q12" s="32">
        <v>34686016</v>
      </c>
      <c r="S12" s="20">
        <v>904313984</v>
      </c>
    </row>
    <row r="13" spans="1:22" ht="21">
      <c r="A13" s="54" t="s">
        <v>192</v>
      </c>
      <c r="B13" s="19"/>
      <c r="C13" s="19" t="s">
        <v>278</v>
      </c>
      <c r="D13" s="19"/>
      <c r="E13" s="19">
        <v>818</v>
      </c>
      <c r="F13" s="19"/>
      <c r="G13" s="19">
        <v>1500</v>
      </c>
      <c r="H13" s="19"/>
      <c r="I13" s="20">
        <v>1227000</v>
      </c>
      <c r="J13" s="19"/>
      <c r="K13" s="20">
        <v>161946</v>
      </c>
      <c r="L13" s="19"/>
      <c r="M13" s="20">
        <v>1065054</v>
      </c>
      <c r="N13" s="19"/>
      <c r="O13" s="20">
        <v>1227000</v>
      </c>
      <c r="P13" s="19"/>
      <c r="Q13" s="32">
        <v>161946</v>
      </c>
      <c r="R13" s="19"/>
      <c r="S13" s="20">
        <v>1065054</v>
      </c>
    </row>
    <row r="14" spans="1:22" ht="21">
      <c r="A14" s="54" t="s">
        <v>190</v>
      </c>
      <c r="B14" s="19"/>
      <c r="C14" s="19" t="s">
        <v>279</v>
      </c>
      <c r="D14" s="19"/>
      <c r="E14" s="19">
        <v>816</v>
      </c>
      <c r="F14" s="19"/>
      <c r="G14" s="19">
        <v>8740</v>
      </c>
      <c r="H14" s="19"/>
      <c r="I14" s="20">
        <v>7131840</v>
      </c>
      <c r="J14" s="19"/>
      <c r="K14" s="20">
        <v>941301</v>
      </c>
      <c r="L14" s="19"/>
      <c r="M14" s="20">
        <v>6190539</v>
      </c>
      <c r="N14" s="19"/>
      <c r="O14" s="20">
        <v>7131840</v>
      </c>
      <c r="P14" s="19"/>
      <c r="Q14" s="32">
        <v>941301</v>
      </c>
      <c r="R14" s="19"/>
      <c r="S14" s="20">
        <v>6190539</v>
      </c>
    </row>
    <row r="15" spans="1:22" ht="21.75" thickBot="1">
      <c r="A15" s="3" t="s">
        <v>107</v>
      </c>
      <c r="I15" s="7">
        <f>SUM(I9:I14)</f>
        <v>75358840</v>
      </c>
      <c r="K15" s="7">
        <f>SUM(K9:K14)</f>
        <v>10395844</v>
      </c>
      <c r="M15" s="7">
        <f>SUM(M9:M14)</f>
        <v>64962996</v>
      </c>
      <c r="O15" s="7">
        <f>SUM(O9:O14)</f>
        <v>1554358840</v>
      </c>
      <c r="Q15" s="23">
        <f>SUM(Q9:Q14)</f>
        <v>45451470</v>
      </c>
      <c r="S15" s="7">
        <f>SUM(S9:S14)</f>
        <v>1508907370</v>
      </c>
    </row>
    <row r="16" spans="1:22" ht="21.75" thickTop="1">
      <c r="A16" s="3"/>
      <c r="I16" s="20"/>
      <c r="K16" s="20"/>
      <c r="M16" s="20"/>
      <c r="O16" s="20"/>
      <c r="Q16" s="32"/>
      <c r="S16" s="20"/>
    </row>
  </sheetData>
  <sortState ref="A9:S15">
    <sortCondition descending="1" ref="S9:S15"/>
  </sortState>
  <mergeCells count="17"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  <mergeCell ref="C8"/>
    <mergeCell ref="E8"/>
    <mergeCell ref="G8"/>
    <mergeCell ref="C7:G7"/>
    <mergeCell ref="A5:V5"/>
  </mergeCells>
  <pageMargins left="0.7" right="0.7" top="0.75" bottom="0.75" header="0.3" footer="0.3"/>
  <pageSetup scale="3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4"/>
  <sheetViews>
    <sheetView rightToLeft="1" view="pageBreakPreview" zoomScaleNormal="100" zoomScaleSheetLayoutView="100" workbookViewId="0">
      <selection activeCell="Q44" sqref="Q44"/>
    </sheetView>
  </sheetViews>
  <sheetFormatPr defaultRowHeight="18.75"/>
  <cols>
    <col min="1" max="1" width="32" style="2" bestFit="1" customWidth="1"/>
    <col min="2" max="2" width="1" style="2" customWidth="1"/>
    <col min="3" max="3" width="12" style="2" customWidth="1"/>
    <col min="4" max="4" width="1" style="2" customWidth="1"/>
    <col min="5" max="5" width="17.7109375" style="2" customWidth="1"/>
    <col min="6" max="6" width="1" style="2" customWidth="1"/>
    <col min="7" max="7" width="16.140625" style="2" bestFit="1" customWidth="1"/>
    <col min="8" max="8" width="1" style="2" customWidth="1"/>
    <col min="9" max="9" width="17.7109375" style="21" bestFit="1" customWidth="1"/>
    <col min="10" max="10" width="1" style="2" customWidth="1"/>
    <col min="11" max="11" width="12.5703125" style="2" customWidth="1"/>
    <col min="12" max="12" width="1" style="2" customWidth="1"/>
    <col min="13" max="13" width="17.5703125" style="2" customWidth="1"/>
    <col min="14" max="14" width="1" style="2" customWidth="1"/>
    <col min="15" max="15" width="17.85546875" style="2" customWidth="1"/>
    <col min="16" max="16" width="1" style="2" customWidth="1"/>
    <col min="17" max="17" width="17.28515625" style="2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17" ht="30">
      <c r="A3" s="59" t="s">
        <v>82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spans="1:17" ht="30">
      <c r="A4" s="59" t="str">
        <f>سهام!A4</f>
        <v>برای ماه منتهی به 1399/04/31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</row>
    <row r="5" spans="1:17" customFormat="1" ht="25.5">
      <c r="A5" s="58" t="s">
        <v>124</v>
      </c>
      <c r="B5" s="58"/>
      <c r="C5" s="58"/>
      <c r="D5" s="58"/>
      <c r="E5" s="58"/>
      <c r="F5" s="58"/>
      <c r="G5" s="58"/>
      <c r="H5" s="58"/>
      <c r="I5" s="22"/>
      <c r="Q5" s="22"/>
    </row>
    <row r="7" spans="1:17" s="29" customFormat="1" thickBot="1">
      <c r="A7" s="74" t="s">
        <v>2</v>
      </c>
      <c r="C7" s="66" t="s">
        <v>84</v>
      </c>
      <c r="D7" s="66" t="s">
        <v>84</v>
      </c>
      <c r="E7" s="66" t="s">
        <v>84</v>
      </c>
      <c r="F7" s="66" t="s">
        <v>84</v>
      </c>
      <c r="G7" s="66" t="s">
        <v>84</v>
      </c>
      <c r="H7" s="66" t="s">
        <v>84</v>
      </c>
      <c r="I7" s="66" t="s">
        <v>84</v>
      </c>
      <c r="K7" s="66" t="s">
        <v>85</v>
      </c>
      <c r="L7" s="66" t="s">
        <v>85</v>
      </c>
      <c r="M7" s="66" t="s">
        <v>85</v>
      </c>
      <c r="N7" s="66" t="s">
        <v>85</v>
      </c>
      <c r="O7" s="66" t="s">
        <v>85</v>
      </c>
      <c r="P7" s="66" t="s">
        <v>85</v>
      </c>
      <c r="Q7" s="66" t="s">
        <v>85</v>
      </c>
    </row>
    <row r="8" spans="1:17" s="29" customFormat="1" ht="54" customHeight="1" thickBot="1">
      <c r="A8" s="66" t="s">
        <v>2</v>
      </c>
      <c r="C8" s="72" t="s">
        <v>6</v>
      </c>
      <c r="D8" s="31"/>
      <c r="E8" s="72" t="s">
        <v>98</v>
      </c>
      <c r="F8" s="31"/>
      <c r="G8" s="72" t="s">
        <v>99</v>
      </c>
      <c r="H8" s="31"/>
      <c r="I8" s="73" t="s">
        <v>100</v>
      </c>
      <c r="K8" s="72" t="s">
        <v>6</v>
      </c>
      <c r="L8" s="31"/>
      <c r="M8" s="72" t="s">
        <v>98</v>
      </c>
      <c r="N8" s="31"/>
      <c r="O8" s="72" t="s">
        <v>99</v>
      </c>
      <c r="P8" s="31"/>
      <c r="Q8" s="73" t="s">
        <v>100</v>
      </c>
    </row>
    <row r="9" spans="1:17">
      <c r="A9" s="2" t="s">
        <v>186</v>
      </c>
      <c r="C9" s="42">
        <v>100000</v>
      </c>
      <c r="E9" s="43">
        <v>1751694762</v>
      </c>
      <c r="G9" s="43">
        <v>1776534450</v>
      </c>
      <c r="I9" s="51">
        <v>-24839687</v>
      </c>
      <c r="K9" s="43">
        <v>100000</v>
      </c>
      <c r="M9" s="43">
        <v>1751694762</v>
      </c>
      <c r="O9" s="43">
        <v>813256075</v>
      </c>
      <c r="Q9" s="51">
        <v>938438687</v>
      </c>
    </row>
    <row r="10" spans="1:17">
      <c r="A10" s="19" t="s">
        <v>192</v>
      </c>
      <c r="B10" s="19"/>
      <c r="C10" s="46">
        <v>818</v>
      </c>
      <c r="D10" s="19"/>
      <c r="E10" s="20">
        <v>41542324</v>
      </c>
      <c r="F10" s="19"/>
      <c r="G10" s="20">
        <v>37185147</v>
      </c>
      <c r="H10" s="19"/>
      <c r="I10" s="32">
        <v>4357177</v>
      </c>
      <c r="J10" s="19"/>
      <c r="K10" s="20">
        <v>818</v>
      </c>
      <c r="L10" s="19"/>
      <c r="M10" s="20">
        <v>41542324</v>
      </c>
      <c r="N10" s="19"/>
      <c r="O10" s="20">
        <v>33051168</v>
      </c>
      <c r="P10" s="19"/>
      <c r="Q10" s="32">
        <v>8491156</v>
      </c>
    </row>
    <row r="11" spans="1:17">
      <c r="A11" s="19" t="s">
        <v>230</v>
      </c>
      <c r="B11" s="19"/>
      <c r="C11" s="46">
        <v>100000</v>
      </c>
      <c r="D11" s="19"/>
      <c r="E11" s="20">
        <v>10396899600</v>
      </c>
      <c r="F11" s="19"/>
      <c r="G11" s="20">
        <v>10441441390</v>
      </c>
      <c r="H11" s="19"/>
      <c r="I11" s="32">
        <v>-44541790</v>
      </c>
      <c r="J11" s="19"/>
      <c r="K11" s="20">
        <v>100000</v>
      </c>
      <c r="L11" s="19"/>
      <c r="M11" s="20">
        <v>10396899600</v>
      </c>
      <c r="N11" s="19"/>
      <c r="O11" s="20">
        <v>10441441390</v>
      </c>
      <c r="P11" s="19"/>
      <c r="Q11" s="32">
        <v>-44541790</v>
      </c>
    </row>
    <row r="12" spans="1:17">
      <c r="A12" s="19" t="s">
        <v>146</v>
      </c>
      <c r="B12" s="19"/>
      <c r="C12" s="46">
        <v>500001</v>
      </c>
      <c r="D12" s="19"/>
      <c r="E12" s="20">
        <v>11744227738</v>
      </c>
      <c r="F12" s="19"/>
      <c r="G12" s="20">
        <v>19100351610</v>
      </c>
      <c r="H12" s="19"/>
      <c r="I12" s="32">
        <v>-7356123871</v>
      </c>
      <c r="J12" s="19"/>
      <c r="K12" s="20">
        <v>500001</v>
      </c>
      <c r="L12" s="19"/>
      <c r="M12" s="20">
        <v>11744227738</v>
      </c>
      <c r="N12" s="19"/>
      <c r="O12" s="20">
        <v>11495904362</v>
      </c>
      <c r="P12" s="19"/>
      <c r="Q12" s="32">
        <v>248323376</v>
      </c>
    </row>
    <row r="13" spans="1:17">
      <c r="A13" s="19" t="s">
        <v>181</v>
      </c>
      <c r="B13" s="19"/>
      <c r="C13" s="46">
        <v>500000</v>
      </c>
      <c r="D13" s="19"/>
      <c r="E13" s="20">
        <v>9563279687</v>
      </c>
      <c r="F13" s="19"/>
      <c r="G13" s="20">
        <v>9902250446</v>
      </c>
      <c r="H13" s="19"/>
      <c r="I13" s="32">
        <v>-338970758</v>
      </c>
      <c r="J13" s="19"/>
      <c r="K13" s="20">
        <v>500000</v>
      </c>
      <c r="L13" s="19"/>
      <c r="M13" s="20">
        <v>9563279687</v>
      </c>
      <c r="N13" s="19"/>
      <c r="O13" s="20">
        <v>9902250446</v>
      </c>
      <c r="P13" s="19"/>
      <c r="Q13" s="32">
        <v>-338970758</v>
      </c>
    </row>
    <row r="14" spans="1:17">
      <c r="A14" s="19" t="s">
        <v>144</v>
      </c>
      <c r="B14" s="19"/>
      <c r="C14" s="46">
        <v>1000000</v>
      </c>
      <c r="D14" s="19"/>
      <c r="E14" s="20">
        <v>4332041500</v>
      </c>
      <c r="F14" s="19"/>
      <c r="G14" s="20">
        <v>2370946924</v>
      </c>
      <c r="H14" s="19"/>
      <c r="I14" s="32">
        <v>1961094576</v>
      </c>
      <c r="J14" s="19"/>
      <c r="K14" s="20">
        <v>1000000</v>
      </c>
      <c r="L14" s="19"/>
      <c r="M14" s="20">
        <v>4332041500</v>
      </c>
      <c r="N14" s="19"/>
      <c r="O14" s="20">
        <v>2393310128</v>
      </c>
      <c r="P14" s="19"/>
      <c r="Q14" s="32">
        <v>1938731372</v>
      </c>
    </row>
    <row r="15" spans="1:17">
      <c r="A15" s="19" t="s">
        <v>187</v>
      </c>
      <c r="B15" s="19"/>
      <c r="C15" s="46">
        <v>300000</v>
      </c>
      <c r="D15" s="19"/>
      <c r="E15" s="20">
        <v>10721802712</v>
      </c>
      <c r="F15" s="19"/>
      <c r="G15" s="20">
        <v>18369333502</v>
      </c>
      <c r="H15" s="19"/>
      <c r="I15" s="32">
        <v>-7647530789</v>
      </c>
      <c r="J15" s="19"/>
      <c r="K15" s="20">
        <v>300000</v>
      </c>
      <c r="L15" s="19"/>
      <c r="M15" s="20">
        <v>10721802712</v>
      </c>
      <c r="N15" s="19"/>
      <c r="O15" s="20">
        <v>11166444027</v>
      </c>
      <c r="P15" s="19"/>
      <c r="Q15" s="32">
        <v>-444641314</v>
      </c>
    </row>
    <row r="16" spans="1:17">
      <c r="A16" s="19" t="s">
        <v>188</v>
      </c>
      <c r="B16" s="19"/>
      <c r="C16" s="46">
        <v>200000</v>
      </c>
      <c r="D16" s="19"/>
      <c r="E16" s="20">
        <v>12084011175</v>
      </c>
      <c r="F16" s="19"/>
      <c r="G16" s="20">
        <v>8284921632</v>
      </c>
      <c r="H16" s="19"/>
      <c r="I16" s="32">
        <v>3799089543</v>
      </c>
      <c r="J16" s="19"/>
      <c r="K16" s="20">
        <v>200000</v>
      </c>
      <c r="L16" s="19"/>
      <c r="M16" s="20">
        <v>12084011175</v>
      </c>
      <c r="N16" s="19"/>
      <c r="O16" s="20">
        <v>4356290620</v>
      </c>
      <c r="P16" s="19"/>
      <c r="Q16" s="32">
        <v>7727720555</v>
      </c>
    </row>
    <row r="17" spans="1:17">
      <c r="A17" s="19" t="s">
        <v>180</v>
      </c>
      <c r="B17" s="19"/>
      <c r="C17" s="46">
        <v>100000</v>
      </c>
      <c r="D17" s="19"/>
      <c r="E17" s="20">
        <v>5011655350</v>
      </c>
      <c r="F17" s="19"/>
      <c r="G17" s="20">
        <v>2575378800</v>
      </c>
      <c r="H17" s="19"/>
      <c r="I17" s="32">
        <v>2436276550</v>
      </c>
      <c r="J17" s="19"/>
      <c r="K17" s="20">
        <v>100000</v>
      </c>
      <c r="L17" s="19"/>
      <c r="M17" s="20">
        <v>5011655350</v>
      </c>
      <c r="N17" s="19"/>
      <c r="O17" s="20">
        <v>2045428996</v>
      </c>
      <c r="P17" s="19"/>
      <c r="Q17" s="32">
        <v>2966226354</v>
      </c>
    </row>
    <row r="18" spans="1:17">
      <c r="A18" s="19" t="s">
        <v>184</v>
      </c>
      <c r="B18" s="19"/>
      <c r="C18" s="46">
        <v>500000</v>
      </c>
      <c r="D18" s="19"/>
      <c r="E18" s="20">
        <v>16319674687</v>
      </c>
      <c r="F18" s="19"/>
      <c r="G18" s="20">
        <v>16506197001</v>
      </c>
      <c r="H18" s="19"/>
      <c r="I18" s="32">
        <v>-186522313</v>
      </c>
      <c r="J18" s="19"/>
      <c r="K18" s="20">
        <v>500000</v>
      </c>
      <c r="L18" s="19"/>
      <c r="M18" s="20">
        <v>16319674687</v>
      </c>
      <c r="N18" s="19"/>
      <c r="O18" s="20">
        <v>16506197001</v>
      </c>
      <c r="P18" s="19"/>
      <c r="Q18" s="32">
        <v>-186522313</v>
      </c>
    </row>
    <row r="19" spans="1:17">
      <c r="A19" s="19" t="s">
        <v>147</v>
      </c>
      <c r="B19" s="19"/>
      <c r="C19" s="46">
        <v>0</v>
      </c>
      <c r="D19" s="19"/>
      <c r="E19" s="20">
        <v>0</v>
      </c>
      <c r="F19" s="19"/>
      <c r="G19" s="20">
        <v>11350827745</v>
      </c>
      <c r="H19" s="19"/>
      <c r="I19" s="32">
        <v>-11350827745</v>
      </c>
      <c r="J19" s="19"/>
      <c r="K19" s="20">
        <v>0</v>
      </c>
      <c r="L19" s="19"/>
      <c r="M19" s="20">
        <v>0</v>
      </c>
      <c r="N19" s="19"/>
      <c r="O19" s="20">
        <v>0</v>
      </c>
      <c r="P19" s="19"/>
      <c r="Q19" s="32">
        <v>0</v>
      </c>
    </row>
    <row r="20" spans="1:17">
      <c r="A20" s="19" t="s">
        <v>132</v>
      </c>
      <c r="B20" s="19"/>
      <c r="C20" s="46">
        <v>0</v>
      </c>
      <c r="D20" s="19"/>
      <c r="E20" s="20">
        <v>0</v>
      </c>
      <c r="F20" s="19"/>
      <c r="G20" s="20">
        <v>31558579200</v>
      </c>
      <c r="H20" s="19"/>
      <c r="I20" s="32">
        <v>-31558579200</v>
      </c>
      <c r="J20" s="19"/>
      <c r="K20" s="20">
        <v>0</v>
      </c>
      <c r="L20" s="19"/>
      <c r="M20" s="20">
        <v>0</v>
      </c>
      <c r="N20" s="19"/>
      <c r="O20" s="20">
        <v>0</v>
      </c>
      <c r="P20" s="19"/>
      <c r="Q20" s="32">
        <v>0</v>
      </c>
    </row>
    <row r="21" spans="1:17">
      <c r="A21" s="19" t="s">
        <v>190</v>
      </c>
      <c r="B21" s="19"/>
      <c r="C21" s="46">
        <v>0</v>
      </c>
      <c r="D21" s="19"/>
      <c r="E21" s="20">
        <v>0</v>
      </c>
      <c r="F21" s="19"/>
      <c r="G21" s="20">
        <v>20554181</v>
      </c>
      <c r="H21" s="19"/>
      <c r="I21" s="32">
        <v>-20554181</v>
      </c>
      <c r="J21" s="19"/>
      <c r="K21" s="20">
        <v>0</v>
      </c>
      <c r="L21" s="19"/>
      <c r="M21" s="20">
        <v>0</v>
      </c>
      <c r="N21" s="19"/>
      <c r="O21" s="20">
        <v>0</v>
      </c>
      <c r="P21" s="19"/>
      <c r="Q21" s="32">
        <v>0</v>
      </c>
    </row>
    <row r="22" spans="1:17">
      <c r="A22" s="19" t="s">
        <v>168</v>
      </c>
      <c r="B22" s="19"/>
      <c r="C22" s="46">
        <v>0</v>
      </c>
      <c r="D22" s="19"/>
      <c r="E22" s="20">
        <v>0</v>
      </c>
      <c r="F22" s="19"/>
      <c r="G22" s="20">
        <v>45545391379</v>
      </c>
      <c r="H22" s="19"/>
      <c r="I22" s="32">
        <v>-45545391379</v>
      </c>
      <c r="J22" s="19"/>
      <c r="K22" s="20">
        <v>0</v>
      </c>
      <c r="L22" s="19"/>
      <c r="M22" s="20">
        <v>0</v>
      </c>
      <c r="N22" s="19"/>
      <c r="O22" s="20">
        <v>0</v>
      </c>
      <c r="P22" s="19"/>
      <c r="Q22" s="32">
        <v>0</v>
      </c>
    </row>
    <row r="23" spans="1:17">
      <c r="A23" s="19" t="s">
        <v>182</v>
      </c>
      <c r="B23" s="19"/>
      <c r="C23" s="46">
        <v>0</v>
      </c>
      <c r="D23" s="19"/>
      <c r="E23" s="20">
        <v>0</v>
      </c>
      <c r="F23" s="19"/>
      <c r="G23" s="20">
        <v>4002242792</v>
      </c>
      <c r="H23" s="19"/>
      <c r="I23" s="32">
        <v>-4002242792</v>
      </c>
      <c r="J23" s="19"/>
      <c r="K23" s="20">
        <v>0</v>
      </c>
      <c r="L23" s="19"/>
      <c r="M23" s="20">
        <v>0</v>
      </c>
      <c r="N23" s="19"/>
      <c r="O23" s="20">
        <v>0</v>
      </c>
      <c r="P23" s="19"/>
      <c r="Q23" s="32">
        <v>0</v>
      </c>
    </row>
    <row r="24" spans="1:17">
      <c r="A24" s="19" t="s">
        <v>174</v>
      </c>
      <c r="B24" s="19"/>
      <c r="C24" s="46">
        <v>0</v>
      </c>
      <c r="D24" s="19"/>
      <c r="E24" s="20">
        <v>0</v>
      </c>
      <c r="F24" s="19"/>
      <c r="G24" s="20">
        <v>2113624168</v>
      </c>
      <c r="H24" s="19"/>
      <c r="I24" s="32">
        <v>-2113624168</v>
      </c>
      <c r="J24" s="19"/>
      <c r="K24" s="20">
        <v>0</v>
      </c>
      <c r="L24" s="19"/>
      <c r="M24" s="20">
        <v>0</v>
      </c>
      <c r="N24" s="19"/>
      <c r="O24" s="20">
        <v>0</v>
      </c>
      <c r="P24" s="19"/>
      <c r="Q24" s="32">
        <v>0</v>
      </c>
    </row>
    <row r="25" spans="1:17">
      <c r="A25" s="19" t="s">
        <v>162</v>
      </c>
      <c r="B25" s="19"/>
      <c r="C25" s="46">
        <v>0</v>
      </c>
      <c r="D25" s="19"/>
      <c r="E25" s="20">
        <v>0</v>
      </c>
      <c r="F25" s="19"/>
      <c r="G25" s="20">
        <v>237955278</v>
      </c>
      <c r="H25" s="19"/>
      <c r="I25" s="32">
        <v>-237955278</v>
      </c>
      <c r="J25" s="19"/>
      <c r="K25" s="20">
        <v>0</v>
      </c>
      <c r="L25" s="19"/>
      <c r="M25" s="20">
        <v>0</v>
      </c>
      <c r="N25" s="19"/>
      <c r="O25" s="20">
        <v>0</v>
      </c>
      <c r="P25" s="19"/>
      <c r="Q25" s="32">
        <v>0</v>
      </c>
    </row>
    <row r="26" spans="1:17">
      <c r="A26" s="19" t="s">
        <v>179</v>
      </c>
      <c r="B26" s="19"/>
      <c r="C26" s="46">
        <v>0</v>
      </c>
      <c r="D26" s="19"/>
      <c r="E26" s="20">
        <v>0</v>
      </c>
      <c r="F26" s="19"/>
      <c r="G26" s="20">
        <v>4127532931</v>
      </c>
      <c r="H26" s="19"/>
      <c r="I26" s="32">
        <v>-4127532931</v>
      </c>
      <c r="J26" s="19"/>
      <c r="K26" s="20">
        <v>0</v>
      </c>
      <c r="L26" s="19"/>
      <c r="M26" s="20">
        <v>0</v>
      </c>
      <c r="N26" s="19"/>
      <c r="O26" s="20">
        <v>0</v>
      </c>
      <c r="P26" s="19"/>
      <c r="Q26" s="32">
        <v>0</v>
      </c>
    </row>
    <row r="27" spans="1:17">
      <c r="A27" s="19" t="s">
        <v>183</v>
      </c>
      <c r="B27" s="19"/>
      <c r="C27" s="46">
        <v>0</v>
      </c>
      <c r="D27" s="19"/>
      <c r="E27" s="20">
        <v>0</v>
      </c>
      <c r="F27" s="19"/>
      <c r="G27" s="20">
        <v>1565800025</v>
      </c>
      <c r="H27" s="19"/>
      <c r="I27" s="32">
        <v>-1565800025</v>
      </c>
      <c r="J27" s="19"/>
      <c r="K27" s="20">
        <v>0</v>
      </c>
      <c r="L27" s="19"/>
      <c r="M27" s="20">
        <v>0</v>
      </c>
      <c r="N27" s="19"/>
      <c r="O27" s="20">
        <v>0</v>
      </c>
      <c r="P27" s="19"/>
      <c r="Q27" s="32">
        <v>0</v>
      </c>
    </row>
    <row r="28" spans="1:17">
      <c r="A28" s="19" t="s">
        <v>191</v>
      </c>
      <c r="B28" s="19"/>
      <c r="C28" s="46">
        <v>0</v>
      </c>
      <c r="D28" s="19"/>
      <c r="E28" s="20">
        <v>0</v>
      </c>
      <c r="F28" s="19"/>
      <c r="G28" s="20">
        <v>1297457489</v>
      </c>
      <c r="H28" s="19"/>
      <c r="I28" s="32">
        <v>-1297457489</v>
      </c>
      <c r="J28" s="19"/>
      <c r="K28" s="20">
        <v>0</v>
      </c>
      <c r="L28" s="19"/>
      <c r="M28" s="20">
        <v>0</v>
      </c>
      <c r="N28" s="19"/>
      <c r="O28" s="20">
        <v>0</v>
      </c>
      <c r="P28" s="19"/>
      <c r="Q28" s="32">
        <v>0</v>
      </c>
    </row>
    <row r="29" spans="1:17">
      <c r="A29" s="19" t="s">
        <v>161</v>
      </c>
      <c r="B29" s="19"/>
      <c r="C29" s="46">
        <v>37215</v>
      </c>
      <c r="D29" s="19"/>
      <c r="E29" s="20">
        <v>37059421762</v>
      </c>
      <c r="F29" s="19"/>
      <c r="G29" s="20">
        <v>36853660113</v>
      </c>
      <c r="H29" s="19"/>
      <c r="I29" s="32">
        <v>205761649</v>
      </c>
      <c r="J29" s="19"/>
      <c r="K29" s="20">
        <v>37215</v>
      </c>
      <c r="L29" s="19"/>
      <c r="M29" s="20">
        <v>37059421762</v>
      </c>
      <c r="N29" s="19"/>
      <c r="O29" s="20">
        <v>35963938281</v>
      </c>
      <c r="P29" s="19"/>
      <c r="Q29" s="32">
        <v>1095483481</v>
      </c>
    </row>
    <row r="30" spans="1:17">
      <c r="A30" s="19" t="s">
        <v>176</v>
      </c>
      <c r="B30" s="19"/>
      <c r="C30" s="46">
        <v>168000</v>
      </c>
      <c r="D30" s="19"/>
      <c r="E30" s="20">
        <v>139154373697</v>
      </c>
      <c r="F30" s="19"/>
      <c r="G30" s="20">
        <v>142214777810</v>
      </c>
      <c r="H30" s="19"/>
      <c r="I30" s="32">
        <v>-3060404112</v>
      </c>
      <c r="J30" s="19"/>
      <c r="K30" s="20">
        <v>168000</v>
      </c>
      <c r="L30" s="19"/>
      <c r="M30" s="20">
        <v>139154373697</v>
      </c>
      <c r="N30" s="19"/>
      <c r="O30" s="20">
        <v>167878200000</v>
      </c>
      <c r="P30" s="19"/>
      <c r="Q30" s="32">
        <v>-28723826302</v>
      </c>
    </row>
    <row r="31" spans="1:17">
      <c r="A31" s="19" t="s">
        <v>164</v>
      </c>
      <c r="B31" s="19"/>
      <c r="C31" s="46">
        <v>3815</v>
      </c>
      <c r="D31" s="19"/>
      <c r="E31" s="20">
        <v>3827113164</v>
      </c>
      <c r="F31" s="19"/>
      <c r="G31" s="20">
        <v>3854858445</v>
      </c>
      <c r="H31" s="19"/>
      <c r="I31" s="32">
        <v>-27745280</v>
      </c>
      <c r="J31" s="19"/>
      <c r="K31" s="20">
        <v>3815</v>
      </c>
      <c r="L31" s="19"/>
      <c r="M31" s="20">
        <v>3827113164</v>
      </c>
      <c r="N31" s="19"/>
      <c r="O31" s="20">
        <v>3697341012</v>
      </c>
      <c r="P31" s="19"/>
      <c r="Q31" s="32">
        <v>129772152</v>
      </c>
    </row>
    <row r="32" spans="1:17">
      <c r="A32" s="19" t="s">
        <v>241</v>
      </c>
      <c r="B32" s="19"/>
      <c r="C32" s="46">
        <v>2690</v>
      </c>
      <c r="D32" s="19"/>
      <c r="E32" s="20">
        <v>2152085993</v>
      </c>
      <c r="F32" s="19"/>
      <c r="G32" s="20">
        <v>2166006051</v>
      </c>
      <c r="H32" s="19"/>
      <c r="I32" s="32">
        <v>-13920057</v>
      </c>
      <c r="J32" s="19"/>
      <c r="K32" s="20">
        <v>2690</v>
      </c>
      <c r="L32" s="19"/>
      <c r="M32" s="20">
        <v>2152085993</v>
      </c>
      <c r="N32" s="19"/>
      <c r="O32" s="20">
        <v>2166006051</v>
      </c>
      <c r="P32" s="19"/>
      <c r="Q32" s="32">
        <v>-13920057</v>
      </c>
    </row>
    <row r="33" spans="1:17">
      <c r="A33" s="19" t="s">
        <v>261</v>
      </c>
      <c r="B33" s="19"/>
      <c r="C33" s="46">
        <v>2539</v>
      </c>
      <c r="D33" s="19"/>
      <c r="E33" s="20">
        <v>2119464962</v>
      </c>
      <c r="F33" s="19"/>
      <c r="G33" s="20">
        <v>2136193905</v>
      </c>
      <c r="H33" s="19"/>
      <c r="I33" s="32">
        <v>-16728942</v>
      </c>
      <c r="J33" s="19"/>
      <c r="K33" s="20">
        <v>2539</v>
      </c>
      <c r="L33" s="19"/>
      <c r="M33" s="20">
        <v>2119464962</v>
      </c>
      <c r="N33" s="19"/>
      <c r="O33" s="20">
        <v>2136193905</v>
      </c>
      <c r="P33" s="19"/>
      <c r="Q33" s="32">
        <v>-16728942</v>
      </c>
    </row>
    <row r="34" spans="1:17">
      <c r="A34" s="19" t="s">
        <v>165</v>
      </c>
      <c r="B34" s="19"/>
      <c r="C34" s="46">
        <v>926</v>
      </c>
      <c r="D34" s="19"/>
      <c r="E34" s="20">
        <v>888798876</v>
      </c>
      <c r="F34" s="19"/>
      <c r="G34" s="20">
        <v>920904883</v>
      </c>
      <c r="H34" s="19"/>
      <c r="I34" s="32">
        <v>-32106007</v>
      </c>
      <c r="J34" s="19"/>
      <c r="K34" s="20">
        <v>926</v>
      </c>
      <c r="L34" s="19"/>
      <c r="M34" s="20">
        <v>888798876</v>
      </c>
      <c r="N34" s="19"/>
      <c r="O34" s="20">
        <v>790769208</v>
      </c>
      <c r="P34" s="19"/>
      <c r="Q34" s="32">
        <v>98029668</v>
      </c>
    </row>
    <row r="35" spans="1:17">
      <c r="A35" s="19" t="s">
        <v>268</v>
      </c>
      <c r="B35" s="19"/>
      <c r="C35" s="46">
        <v>2191</v>
      </c>
      <c r="D35" s="19"/>
      <c r="E35" s="20">
        <v>1707717335</v>
      </c>
      <c r="F35" s="19"/>
      <c r="G35" s="20">
        <v>1725713026</v>
      </c>
      <c r="H35" s="19"/>
      <c r="I35" s="32">
        <v>-17995690</v>
      </c>
      <c r="J35" s="19"/>
      <c r="K35" s="20">
        <v>2191</v>
      </c>
      <c r="L35" s="19"/>
      <c r="M35" s="20">
        <v>1707717335</v>
      </c>
      <c r="N35" s="19"/>
      <c r="O35" s="20">
        <v>1725713026</v>
      </c>
      <c r="P35" s="19"/>
      <c r="Q35" s="32">
        <v>-17995690</v>
      </c>
    </row>
    <row r="36" spans="1:17">
      <c r="A36" s="19" t="s">
        <v>166</v>
      </c>
      <c r="B36" s="19"/>
      <c r="C36" s="46">
        <v>119900</v>
      </c>
      <c r="D36" s="19"/>
      <c r="E36" s="20">
        <v>111966302428</v>
      </c>
      <c r="F36" s="19"/>
      <c r="G36" s="20">
        <v>117488449967</v>
      </c>
      <c r="H36" s="19"/>
      <c r="I36" s="32">
        <v>-5522147538</v>
      </c>
      <c r="J36" s="19"/>
      <c r="K36" s="20">
        <v>119900</v>
      </c>
      <c r="L36" s="19"/>
      <c r="M36" s="20">
        <v>111966302428</v>
      </c>
      <c r="N36" s="19"/>
      <c r="O36" s="20">
        <v>108191803532</v>
      </c>
      <c r="P36" s="19"/>
      <c r="Q36" s="32">
        <v>3774498896</v>
      </c>
    </row>
    <row r="37" spans="1:17">
      <c r="A37" s="19" t="s">
        <v>257</v>
      </c>
      <c r="B37" s="19"/>
      <c r="C37" s="46">
        <v>29243</v>
      </c>
      <c r="D37" s="19"/>
      <c r="E37" s="20">
        <v>22656556641</v>
      </c>
      <c r="F37" s="19"/>
      <c r="G37" s="20">
        <v>23178140234</v>
      </c>
      <c r="H37" s="19"/>
      <c r="I37" s="32">
        <v>-521583592</v>
      </c>
      <c r="J37" s="19"/>
      <c r="K37" s="20">
        <v>29243</v>
      </c>
      <c r="L37" s="19"/>
      <c r="M37" s="20">
        <v>22656556641</v>
      </c>
      <c r="N37" s="19"/>
      <c r="O37" s="20">
        <v>23178140234</v>
      </c>
      <c r="P37" s="19"/>
      <c r="Q37" s="32">
        <v>-521583592</v>
      </c>
    </row>
    <row r="38" spans="1:17">
      <c r="A38" s="19" t="s">
        <v>264</v>
      </c>
      <c r="B38" s="19"/>
      <c r="C38" s="46">
        <v>10407</v>
      </c>
      <c r="D38" s="19"/>
      <c r="E38" s="20">
        <v>8028689806</v>
      </c>
      <c r="F38" s="19"/>
      <c r="G38" s="20">
        <v>8074237074</v>
      </c>
      <c r="H38" s="19"/>
      <c r="I38" s="32">
        <v>-45547267</v>
      </c>
      <c r="J38" s="19"/>
      <c r="K38" s="20">
        <v>10407</v>
      </c>
      <c r="L38" s="19"/>
      <c r="M38" s="20">
        <v>8028689806</v>
      </c>
      <c r="N38" s="19"/>
      <c r="O38" s="20">
        <v>8074237074</v>
      </c>
      <c r="P38" s="19"/>
      <c r="Q38" s="32">
        <v>-45547267</v>
      </c>
    </row>
    <row r="39" spans="1:17">
      <c r="A39" s="19" t="s">
        <v>167</v>
      </c>
      <c r="B39" s="19"/>
      <c r="C39" s="46">
        <v>3216</v>
      </c>
      <c r="D39" s="19"/>
      <c r="E39" s="20">
        <v>3311879613</v>
      </c>
      <c r="F39" s="19"/>
      <c r="G39" s="20">
        <v>3215417100</v>
      </c>
      <c r="H39" s="19"/>
      <c r="I39" s="32">
        <v>96462513</v>
      </c>
      <c r="J39" s="19"/>
      <c r="K39" s="20">
        <v>3216</v>
      </c>
      <c r="L39" s="19"/>
      <c r="M39" s="20">
        <v>3311879613</v>
      </c>
      <c r="N39" s="19"/>
      <c r="O39" s="20">
        <v>3164659956</v>
      </c>
      <c r="P39" s="19"/>
      <c r="Q39" s="32">
        <v>147219657</v>
      </c>
    </row>
    <row r="40" spans="1:17">
      <c r="A40" s="19" t="s">
        <v>249</v>
      </c>
      <c r="B40" s="19"/>
      <c r="C40" s="46">
        <v>9829</v>
      </c>
      <c r="D40" s="19"/>
      <c r="E40" s="20">
        <v>7743799036</v>
      </c>
      <c r="F40" s="19"/>
      <c r="G40" s="20">
        <v>7982738584</v>
      </c>
      <c r="H40" s="19"/>
      <c r="I40" s="32">
        <v>-238939547</v>
      </c>
      <c r="J40" s="19"/>
      <c r="K40" s="20">
        <v>9829</v>
      </c>
      <c r="L40" s="19"/>
      <c r="M40" s="20">
        <v>7743799036</v>
      </c>
      <c r="N40" s="19"/>
      <c r="O40" s="20">
        <v>7982738584</v>
      </c>
      <c r="P40" s="19"/>
      <c r="Q40" s="32">
        <v>-238939547</v>
      </c>
    </row>
    <row r="41" spans="1:17">
      <c r="A41" s="19" t="s">
        <v>245</v>
      </c>
      <c r="B41" s="19"/>
      <c r="C41" s="46">
        <v>40877</v>
      </c>
      <c r="D41" s="19"/>
      <c r="E41" s="20">
        <v>32629709315</v>
      </c>
      <c r="F41" s="19"/>
      <c r="G41" s="20">
        <v>33037788991</v>
      </c>
      <c r="H41" s="19"/>
      <c r="I41" s="32">
        <v>-408079675</v>
      </c>
      <c r="J41" s="19"/>
      <c r="K41" s="20">
        <v>40877</v>
      </c>
      <c r="L41" s="19"/>
      <c r="M41" s="20">
        <v>32629709315</v>
      </c>
      <c r="N41" s="19"/>
      <c r="O41" s="20">
        <v>33037788991</v>
      </c>
      <c r="P41" s="19"/>
      <c r="Q41" s="32">
        <v>-408079675</v>
      </c>
    </row>
    <row r="42" spans="1:17">
      <c r="A42" s="19" t="s">
        <v>253</v>
      </c>
      <c r="B42" s="19"/>
      <c r="C42" s="46">
        <v>61708</v>
      </c>
      <c r="D42" s="19"/>
      <c r="E42" s="20">
        <v>48310950956</v>
      </c>
      <c r="F42" s="19"/>
      <c r="G42" s="20">
        <v>49430290911</v>
      </c>
      <c r="H42" s="19"/>
      <c r="I42" s="32">
        <v>-1119339954</v>
      </c>
      <c r="J42" s="19"/>
      <c r="K42" s="20">
        <v>61708</v>
      </c>
      <c r="L42" s="19"/>
      <c r="M42" s="20">
        <v>48310950956</v>
      </c>
      <c r="N42" s="19"/>
      <c r="O42" s="20">
        <v>49430290911</v>
      </c>
      <c r="P42" s="19"/>
      <c r="Q42" s="32">
        <v>-1119339954</v>
      </c>
    </row>
    <row r="43" spans="1:17" ht="19.5" thickBot="1">
      <c r="A43" s="2" t="s">
        <v>107</v>
      </c>
      <c r="C43"/>
      <c r="E43" s="7">
        <f>SUM(E9:E42)</f>
        <v>503523693119</v>
      </c>
      <c r="G43" s="7">
        <f>SUM(G9:G42)</f>
        <v>623463683184</v>
      </c>
      <c r="I43" s="23">
        <f>SUM(I9:I42)</f>
        <v>-119939990049</v>
      </c>
      <c r="K43" s="7">
        <f>SUM(K9:K42)</f>
        <v>3793375</v>
      </c>
      <c r="M43" s="7">
        <f>SUM(M9:M42)</f>
        <v>503523693119</v>
      </c>
      <c r="O43" s="7">
        <f>SUM(O9:O42)</f>
        <v>516571394978</v>
      </c>
      <c r="Q43" s="23">
        <f>SUM(Q9:Q42)</f>
        <v>-13047701847</v>
      </c>
    </row>
    <row r="44" spans="1:17" ht="19.5" thickTop="1"/>
  </sheetData>
  <sortState ref="A9:Q36">
    <sortCondition descending="1" ref="Q9:Q36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ageMargins left="0.7" right="0.7" top="0.75" bottom="0.75" header="0.3" footer="0.3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 و سپرده بانکی '!Print_Area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Windows User</cp:lastModifiedBy>
  <cp:lastPrinted>2020-03-29T09:40:24Z</cp:lastPrinted>
  <dcterms:created xsi:type="dcterms:W3CDTF">2019-12-01T07:40:42Z</dcterms:created>
  <dcterms:modified xsi:type="dcterms:W3CDTF">2020-07-28T12:10:04Z</dcterms:modified>
</cp:coreProperties>
</file>