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hajani\Desktop\"/>
    </mc:Choice>
  </mc:AlternateContent>
  <bookViews>
    <workbookView xWindow="0" yWindow="0" windowWidth="20730" windowHeight="11760" tabRatio="910" firstSheet="3" activeTab="12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'!$A$9:$Q$30</definedName>
    <definedName name="_xlnm.Print_Area" localSheetId="2">'اوراق مشارکت'!$A$1:$AK$24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'!$A$1:$K$21</definedName>
    <definedName name="_xlnm.Print_Area" localSheetId="7">'درآمد سود سهام '!$A$1:$S$28</definedName>
    <definedName name="_xlnm.Print_Area" localSheetId="8">'درآمد ناشی از تغییر قیمت اوراق '!$A$1:$Q$39</definedName>
    <definedName name="_xlnm.Print_Area" localSheetId="9">'درآمد ناشی از فروش '!$A$1:$Q$32</definedName>
    <definedName name="_xlnm.Print_Area" localSheetId="13">'سایر درآمدها '!$A$1:$F$13</definedName>
    <definedName name="_xlnm.Print_Area" localSheetId="5">'سپرده '!$A$1:$S$25</definedName>
    <definedName name="_xlnm.Print_Area" localSheetId="11">'سرمایه‌گذاری در اوراق بهادار '!$A$1:$Q$17</definedName>
    <definedName name="_xlnm.Print_Area" localSheetId="10">'سرمایه‌گذاری در سهام '!$A$1:$U$45</definedName>
    <definedName name="_xlnm.Print_Area" localSheetId="0">سهام!$A$1:$Y$49</definedName>
    <definedName name="_xlnm.Print_Area" localSheetId="6">'سود اوراق بهادار و سپرده بانکی '!$A$1:$S$27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7" i="14" l="1"/>
  <c r="W47" i="1"/>
  <c r="U47" i="1"/>
  <c r="S47" i="1"/>
  <c r="Y47" i="1"/>
  <c r="G47" i="1"/>
  <c r="K47" i="1"/>
  <c r="O47" i="1"/>
  <c r="E47" i="1"/>
  <c r="C44" i="11" l="1"/>
  <c r="E44" i="11"/>
  <c r="G44" i="11"/>
  <c r="I44" i="11"/>
  <c r="K44" i="11"/>
  <c r="M44" i="11"/>
  <c r="O44" i="11"/>
  <c r="Q44" i="11"/>
  <c r="S44" i="11"/>
  <c r="U44" i="11"/>
  <c r="E38" i="9"/>
  <c r="G38" i="9"/>
  <c r="I38" i="9"/>
  <c r="K38" i="9"/>
  <c r="M38" i="9"/>
  <c r="O38" i="9"/>
  <c r="Q38" i="9"/>
  <c r="E20" i="13" l="1"/>
  <c r="I20" i="13"/>
  <c r="C16" i="12"/>
  <c r="E16" i="12"/>
  <c r="G16" i="12"/>
  <c r="I16" i="12"/>
  <c r="K16" i="12"/>
  <c r="M16" i="12"/>
  <c r="O16" i="12"/>
  <c r="Q16" i="12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 l="1"/>
  <c r="C12" i="14"/>
  <c r="E12" i="14"/>
  <c r="L11" i="13"/>
  <c r="L12" i="13"/>
  <c r="L13" i="13"/>
  <c r="L14" i="13"/>
  <c r="L15" i="13"/>
  <c r="L16" i="13"/>
  <c r="I23" i="8"/>
  <c r="K23" i="8"/>
  <c r="M23" i="8"/>
  <c r="O23" i="8"/>
  <c r="Q23" i="8"/>
  <c r="O18" i="3"/>
  <c r="Q18" i="3"/>
  <c r="S18" i="3"/>
  <c r="U18" i="3"/>
  <c r="W18" i="3"/>
  <c r="Y18" i="3"/>
  <c r="Q7" i="6" l="1"/>
  <c r="Y7" i="5"/>
  <c r="C8" i="4"/>
  <c r="AC7" i="3"/>
  <c r="K7" i="2"/>
  <c r="K7" i="6"/>
  <c r="K7" i="5"/>
  <c r="O7" i="3"/>
  <c r="S23" i="8" l="1"/>
  <c r="G31" i="10"/>
  <c r="Q24" i="6"/>
  <c r="O24" i="6"/>
  <c r="M24" i="6"/>
  <c r="K24" i="6"/>
  <c r="L9" i="13" l="1"/>
  <c r="L10" i="13"/>
  <c r="L19" i="13"/>
  <c r="C31" i="10"/>
  <c r="E31" i="10"/>
  <c r="I31" i="10"/>
  <c r="K31" i="10"/>
  <c r="M31" i="10"/>
  <c r="O31" i="10"/>
  <c r="Q31" i="10"/>
  <c r="I26" i="7"/>
  <c r="K26" i="7"/>
  <c r="M26" i="7"/>
  <c r="O26" i="7"/>
  <c r="Q26" i="7"/>
  <c r="S26" i="7"/>
  <c r="S24" i="6"/>
  <c r="AA18" i="3"/>
  <c r="AC18" i="3"/>
  <c r="AG18" i="3"/>
  <c r="AI18" i="3"/>
  <c r="AK18" i="3"/>
  <c r="C11" i="15" l="1"/>
  <c r="L20" i="13"/>
  <c r="G11" i="15" l="1"/>
  <c r="E11" i="15" l="1"/>
</calcChain>
</file>

<file path=xl/sharedStrings.xml><?xml version="1.0" encoding="utf-8"?>
<sst xmlns="http://schemas.openxmlformats.org/spreadsheetml/2006/main" count="822" uniqueCount="218">
  <si>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</si>
  <si>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</si>
  <si>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</si>
  <si>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</si>
  <si>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</si>
  <si>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</si>
  <si>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</si>
  <si>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</si>
  <si>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</si>
  <si>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</si>
  <si>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</si>
  <si>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</si>
  <si>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</si>
  <si>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</si>
  <si>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</si>
  <si>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</si>
  <si>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</si>
  <si>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</si>
  <si>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</si>
  <si>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</si>
  <si>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</si>
  <si>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</si>
  <si>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</si>
  <si>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</si>
  <si>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</si>
  <si>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</si>
  <si>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</si>
  <si>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</si>
  <si>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</si>
  <si>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</si>
  <si>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</si>
  <si>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</si>
  <si>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</si>
  <si>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</si>
  <si>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</si>
  <si>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</si>
  <si>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</si>
  <si>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</si>
  <si>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</si>
  <si>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</si>
  <si>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</si>
  <si>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</si>
  <si>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</si>
  <si>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</si>
  <si>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</si>
  <si>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</si>
  <si>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</si>
  <si>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</si>
  <si>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</si>
  <si>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</si>
  <si>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</si>
  <si>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</si>
  <si>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</si>
  <si>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</si>
  <si>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</si>
  <si>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</si>
  <si>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</si>
  <si>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</si>
  <si>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</si>
  <si>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</si>
  <si>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</si>
  <si>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</si>
  <si>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</si>
  <si>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</si>
  <si>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</si>
  <si>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</si>
  <si>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</si>
  <si>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</si>
  <si>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</si>
  <si>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</si>
  <si>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</si>
  <si>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</si>
  <si>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</si>
  <si>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</si>
  <si>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</si>
  <si>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</si>
  <si>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</si>
  <si>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</si>
  <si>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</si>
  <si>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</si>
  <si>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</si>
  <si>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</si>
  <si>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</si>
  <si>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</si>
  <si>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</si>
  <si>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</si>
  <si>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</si>
  <si>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</si>
  <si>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</si>
  <si>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</si>
  <si>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</si>
  <si>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</si>
  <si>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</si>
  <si>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</si>
  <si>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</si>
  <si>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</si>
  <si>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</si>
  <si>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</si>
  <si>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</si>
  <si>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</si>
  <si>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</si>
  <si>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</si>
  <si>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</si>
  <si>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</si>
  <si>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</si>
  <si>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</si>
  <si>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</si>
  <si>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</si>
  <si>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</si>
  <si>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</si>
  <si>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</si>
  <si>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</si>
  <si>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</si>
  <si>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</si>
  <si>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</si>
  <si>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</si>
  <si>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</si>
  <si>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</si>
  <si>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</si>
  <si>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</si>
  <si>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</si>
  <si>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</si>
  <si>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</si>
  <si>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</si>
  <si>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</si>
  <si>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</si>
  <si>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</si>
  <si>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</si>
  <si>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</si>
  <si>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</si>
  <si>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</si>
  <si>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</si>
  <si>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</si>
  <si>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</si>
  <si>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همیان سپهر</t>
  </si>
  <si>
    <t>1398/08/04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</si>
  <si>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</si>
  <si>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</si>
  <si>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</si>
  <si>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</si>
  <si>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</si>
  <si>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</si>
  <si>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</si>
  <si>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</si>
  <si>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</si>
  <si>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</si>
  <si>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</si>
  <si>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</si>
  <si>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</si>
  <si>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</si>
  <si>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</si>
  <si>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</si>
  <si>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</si>
  <si>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</si>
  <si>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</si>
  <si>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</si>
  <si>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</si>
  <si>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</si>
  <si>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</si>
  <si>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</si>
  <si>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</si>
  <si>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</si>
  <si>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</si>
  <si>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</si>
  <si>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</si>
  <si>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</si>
  <si>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</si>
  <si>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</si>
  <si>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</si>
  <si>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</si>
  <si>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</si>
  <si>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1398/12/29</t>
  </si>
  <si>
    <t>ایران‌ خودرو</t>
  </si>
  <si>
    <t>پتروشيمي تندگويان</t>
  </si>
  <si>
    <t>تامین‌ ماسه‌ ریخته‌گری‌</t>
  </si>
  <si>
    <t>صنعتی دوده فام</t>
  </si>
  <si>
    <t>عمران‌وتوسعه‌فارس‌</t>
  </si>
  <si>
    <t>0.07 %</t>
  </si>
  <si>
    <t>سیمان فارس و خوزستان</t>
  </si>
  <si>
    <t>نیروکلر</t>
  </si>
  <si>
    <t>پارس‌ خودرو</t>
  </si>
  <si>
    <t>0.34 %</t>
  </si>
  <si>
    <t>0.29 %</t>
  </si>
  <si>
    <t>مرابحه عام دولت2-ش.خ ساير0212</t>
  </si>
  <si>
    <t>1398/12/25</t>
  </si>
  <si>
    <t>1402/12/25</t>
  </si>
  <si>
    <t>خدمات‌انفورماتیک‌</t>
  </si>
  <si>
    <t>سرمايه گذاري تامين اجتماعي</t>
  </si>
  <si>
    <t>ملی‌ صنایع‌ مس‌ ایران‌</t>
  </si>
  <si>
    <t>پالایش نفت تهران</t>
  </si>
  <si>
    <t>بیمه پاسارگاد</t>
  </si>
  <si>
    <t>قاسم ایران</t>
  </si>
  <si>
    <t>مخابرات ایران</t>
  </si>
  <si>
    <t>لیزینگ‌صنعت‌ومعدن‌</t>
  </si>
  <si>
    <t>تولید نیروی برق دماوند</t>
  </si>
  <si>
    <t>گروه پتروشیمی س. ایرانیان</t>
  </si>
  <si>
    <t>صنایع پتروشیمی خلیج فارس</t>
  </si>
  <si>
    <t>سرمایه گذاری دارویی تامین</t>
  </si>
  <si>
    <t>لیزینگ رایان‌ سایپا</t>
  </si>
  <si>
    <t>بین‌المللی‌توسعه‌ساختمان</t>
  </si>
  <si>
    <t>شیشه‌ و گاز</t>
  </si>
  <si>
    <t>بانک ملت</t>
  </si>
  <si>
    <t>بانک تجارت</t>
  </si>
  <si>
    <t>لبنیات‌کالبر</t>
  </si>
  <si>
    <t>برای ماه منتهی به 1399/01/31</t>
  </si>
  <si>
    <t>1399/01/31</t>
  </si>
  <si>
    <t>18.14 %</t>
  </si>
  <si>
    <t>10.01 %</t>
  </si>
  <si>
    <t>16.58 %</t>
  </si>
  <si>
    <t>0.88 %</t>
  </si>
  <si>
    <t>82.27 %</t>
  </si>
  <si>
    <t>7.23 %</t>
  </si>
  <si>
    <t>10.10 %</t>
  </si>
  <si>
    <t>0.89 %</t>
  </si>
  <si>
    <t>5.06 %</t>
  </si>
  <si>
    <t>0.44 %</t>
  </si>
  <si>
    <t>تنزیل سود سهام</t>
  </si>
  <si>
    <t>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</si>
</sst>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0" fontId="17" fillId="0" borderId="0" xfId="1" applyNumberFormat="1" applyFont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38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8"/>
  <sheetViews>
    <sheetView rightToLeft="1" view="pageBreakPreview" topLeftCell="A4" zoomScale="85" zoomScaleNormal="70" zoomScaleSheetLayoutView="85" workbookViewId="0">
      <selection activeCell="L21" sqref="L21"/>
    </sheetView>
  </sheetViews>
  <sheetFormatPr defaultRowHeight="18.75"/>
  <cols>
    <col min="1" max="1" width="25.285156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4" style="2" bestFit="1" customWidth="1"/>
    <col min="8" max="8" width="1" style="2" customWidth="1"/>
    <col min="9" max="9" width="12.42578125" style="2" bestFit="1" customWidth="1"/>
    <col min="10" max="10" width="1" style="2" customWidth="1"/>
    <col min="11" max="11" width="19" style="2" bestFit="1" customWidth="1"/>
    <col min="12" max="12" width="1" style="2" customWidth="1"/>
    <col min="13" max="13" width="16.5703125" style="20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24" style="2" bestFit="1" customWidth="1"/>
    <col min="24" max="24" width="1" style="2" customWidth="1"/>
    <col min="25" max="25" width="21.7109375" style="2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204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3" customFormat="1" ht="25.5">
      <c r="A5" s="53" t="s">
        <v>118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31" s="13" customFormat="1" ht="25.5">
      <c r="A6" s="53" t="s">
        <v>119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8" spans="1:31" ht="26.25">
      <c r="A8" s="73" t="s">
        <v>2</v>
      </c>
      <c r="B8" s="67"/>
      <c r="C8" s="74" t="s">
        <v>171</v>
      </c>
      <c r="D8" s="74" t="s">
        <v>3</v>
      </c>
      <c r="E8" s="74" t="s">
        <v>3</v>
      </c>
      <c r="F8" s="74" t="s">
        <v>3</v>
      </c>
      <c r="G8" s="74" t="s">
        <v>3</v>
      </c>
      <c r="H8" s="67"/>
      <c r="I8" s="74" t="s">
        <v>4</v>
      </c>
      <c r="J8" s="74" t="s">
        <v>4</v>
      </c>
      <c r="K8" s="74" t="s">
        <v>4</v>
      </c>
      <c r="L8" s="74" t="s">
        <v>4</v>
      </c>
      <c r="M8" s="74" t="s">
        <v>4</v>
      </c>
      <c r="N8" s="74" t="s">
        <v>4</v>
      </c>
      <c r="O8" s="74" t="s">
        <v>4</v>
      </c>
      <c r="P8" s="67"/>
      <c r="Q8" s="74" t="s">
        <v>205</v>
      </c>
      <c r="R8" s="74" t="s">
        <v>5</v>
      </c>
      <c r="S8" s="74" t="s">
        <v>5</v>
      </c>
      <c r="T8" s="74" t="s">
        <v>5</v>
      </c>
      <c r="U8" s="74" t="s">
        <v>5</v>
      </c>
      <c r="V8" s="74" t="s">
        <v>5</v>
      </c>
      <c r="W8" s="74" t="s">
        <v>5</v>
      </c>
      <c r="X8" s="74" t="s">
        <v>5</v>
      </c>
      <c r="Y8" s="74" t="s">
        <v>5</v>
      </c>
      <c r="AE8" s="4">
        <v>590848004105</v>
      </c>
    </row>
    <row r="9" spans="1:31" ht="26.25">
      <c r="A9" s="73" t="s">
        <v>2</v>
      </c>
      <c r="B9" s="67"/>
      <c r="C9" s="75" t="s">
        <v>6</v>
      </c>
      <c r="D9" s="68"/>
      <c r="E9" s="75" t="s">
        <v>7</v>
      </c>
      <c r="F9" s="68"/>
      <c r="G9" s="75" t="s">
        <v>8</v>
      </c>
      <c r="H9" s="67"/>
      <c r="I9" s="73" t="s">
        <v>9</v>
      </c>
      <c r="J9" s="73" t="s">
        <v>9</v>
      </c>
      <c r="K9" s="73" t="s">
        <v>9</v>
      </c>
      <c r="L9" s="68"/>
      <c r="M9" s="73" t="s">
        <v>10</v>
      </c>
      <c r="N9" s="73" t="s">
        <v>10</v>
      </c>
      <c r="O9" s="73" t="s">
        <v>10</v>
      </c>
      <c r="P9" s="67"/>
      <c r="Q9" s="75" t="s">
        <v>6</v>
      </c>
      <c r="R9" s="68"/>
      <c r="S9" s="75" t="s">
        <v>11</v>
      </c>
      <c r="T9" s="68"/>
      <c r="U9" s="75" t="s">
        <v>7</v>
      </c>
      <c r="V9" s="68"/>
      <c r="W9" s="75" t="s">
        <v>8</v>
      </c>
      <c r="X9" s="68"/>
      <c r="Y9" s="76" t="s">
        <v>12</v>
      </c>
    </row>
    <row r="10" spans="1:31" ht="26.25">
      <c r="A10" s="73" t="s">
        <v>2</v>
      </c>
      <c r="B10" s="67"/>
      <c r="C10" s="74" t="s">
        <v>6</v>
      </c>
      <c r="D10" s="68"/>
      <c r="E10" s="74" t="s">
        <v>7</v>
      </c>
      <c r="F10" s="68"/>
      <c r="G10" s="74" t="s">
        <v>8</v>
      </c>
      <c r="H10" s="67"/>
      <c r="I10" s="74" t="s">
        <v>6</v>
      </c>
      <c r="J10" s="68"/>
      <c r="K10" s="74" t="s">
        <v>7</v>
      </c>
      <c r="L10" s="68"/>
      <c r="M10" s="77" t="s">
        <v>6</v>
      </c>
      <c r="N10" s="68"/>
      <c r="O10" s="74" t="s">
        <v>13</v>
      </c>
      <c r="P10" s="67"/>
      <c r="Q10" s="74" t="s">
        <v>6</v>
      </c>
      <c r="R10" s="68"/>
      <c r="S10" s="74" t="s">
        <v>11</v>
      </c>
      <c r="T10" s="68"/>
      <c r="U10" s="74" t="s">
        <v>7</v>
      </c>
      <c r="V10" s="68"/>
      <c r="W10" s="74" t="s">
        <v>8</v>
      </c>
      <c r="X10" s="68"/>
      <c r="Y10" s="78" t="s">
        <v>12</v>
      </c>
    </row>
    <row r="11" spans="1:31" ht="24">
      <c r="A11" s="79" t="s">
        <v>134</v>
      </c>
      <c r="B11" s="69"/>
      <c r="C11" s="70">
        <v>10000</v>
      </c>
      <c r="D11" s="69"/>
      <c r="E11" s="70">
        <v>36408835377</v>
      </c>
      <c r="F11" s="69"/>
      <c r="G11" s="70">
        <v>44890830000</v>
      </c>
      <c r="H11" s="69"/>
      <c r="I11" s="70">
        <v>0</v>
      </c>
      <c r="J11" s="69"/>
      <c r="K11" s="70">
        <v>0</v>
      </c>
      <c r="L11" s="69"/>
      <c r="M11" s="72">
        <v>0</v>
      </c>
      <c r="N11" s="69"/>
      <c r="O11" s="70">
        <v>0</v>
      </c>
      <c r="P11" s="69"/>
      <c r="Q11" s="70">
        <v>10000</v>
      </c>
      <c r="R11" s="69"/>
      <c r="S11" s="70">
        <v>6114416</v>
      </c>
      <c r="T11" s="69"/>
      <c r="U11" s="70">
        <v>36408835377</v>
      </c>
      <c r="V11" s="69"/>
      <c r="W11" s="70">
        <v>61144160000</v>
      </c>
      <c r="X11" s="69"/>
      <c r="Y11" s="71">
        <v>5.5500000000000001E-2</v>
      </c>
    </row>
    <row r="12" spans="1:31" ht="24">
      <c r="A12" s="79" t="s">
        <v>166</v>
      </c>
      <c r="B12" s="69"/>
      <c r="C12" s="70">
        <v>0</v>
      </c>
      <c r="D12" s="69"/>
      <c r="E12" s="70">
        <v>0</v>
      </c>
      <c r="F12" s="69"/>
      <c r="G12" s="70">
        <v>0</v>
      </c>
      <c r="H12" s="69"/>
      <c r="I12" s="70">
        <v>400000</v>
      </c>
      <c r="J12" s="69"/>
      <c r="K12" s="70">
        <v>20952902866</v>
      </c>
      <c r="L12" s="69"/>
      <c r="M12" s="72">
        <v>0</v>
      </c>
      <c r="N12" s="69"/>
      <c r="O12" s="70">
        <v>0</v>
      </c>
      <c r="P12" s="69"/>
      <c r="Q12" s="70">
        <v>400000</v>
      </c>
      <c r="R12" s="69"/>
      <c r="S12" s="70">
        <v>58065</v>
      </c>
      <c r="T12" s="69"/>
      <c r="U12" s="70">
        <v>20952902866</v>
      </c>
      <c r="V12" s="69"/>
      <c r="W12" s="70">
        <v>22999546500</v>
      </c>
      <c r="X12" s="69"/>
      <c r="Y12" s="71">
        <v>2.0899999999999998E-2</v>
      </c>
    </row>
    <row r="13" spans="1:31" ht="24">
      <c r="A13" s="79" t="s">
        <v>179</v>
      </c>
      <c r="B13" s="69"/>
      <c r="C13" s="70">
        <v>1000000</v>
      </c>
      <c r="D13" s="69"/>
      <c r="E13" s="70">
        <v>24947069690</v>
      </c>
      <c r="F13" s="69"/>
      <c r="G13" s="70">
        <v>34106190500</v>
      </c>
      <c r="H13" s="69"/>
      <c r="I13" s="70">
        <v>0</v>
      </c>
      <c r="J13" s="69"/>
      <c r="K13" s="70">
        <v>0</v>
      </c>
      <c r="L13" s="69"/>
      <c r="M13" s="72">
        <v>600000</v>
      </c>
      <c r="N13" s="69"/>
      <c r="O13" s="70">
        <v>23800262849</v>
      </c>
      <c r="P13" s="69"/>
      <c r="Q13" s="70">
        <v>400000</v>
      </c>
      <c r="R13" s="69"/>
      <c r="S13" s="70">
        <v>36223</v>
      </c>
      <c r="T13" s="69"/>
      <c r="U13" s="70">
        <v>9978827877</v>
      </c>
      <c r="V13" s="69"/>
      <c r="W13" s="70">
        <v>14347930300</v>
      </c>
      <c r="X13" s="69"/>
      <c r="Y13" s="71">
        <v>1.2999999999999999E-2</v>
      </c>
    </row>
    <row r="14" spans="1:31" ht="24">
      <c r="A14" s="79" t="s">
        <v>153</v>
      </c>
      <c r="B14" s="69"/>
      <c r="C14" s="70">
        <v>951645</v>
      </c>
      <c r="D14" s="69"/>
      <c r="E14" s="70">
        <v>9012514721</v>
      </c>
      <c r="F14" s="69"/>
      <c r="G14" s="70">
        <v>13708604911.803699</v>
      </c>
      <c r="H14" s="69"/>
      <c r="I14" s="70">
        <v>0</v>
      </c>
      <c r="J14" s="69"/>
      <c r="K14" s="70">
        <v>0</v>
      </c>
      <c r="L14" s="69"/>
      <c r="M14" s="72">
        <v>451645</v>
      </c>
      <c r="N14" s="69"/>
      <c r="O14" s="70">
        <v>8359010199</v>
      </c>
      <c r="P14" s="69"/>
      <c r="Q14" s="70">
        <v>500000</v>
      </c>
      <c r="R14" s="69"/>
      <c r="S14" s="70">
        <v>26929</v>
      </c>
      <c r="T14" s="69"/>
      <c r="U14" s="70">
        <v>4735229377</v>
      </c>
      <c r="V14" s="69"/>
      <c r="W14" s="70">
        <v>13333221125</v>
      </c>
      <c r="X14" s="69"/>
      <c r="Y14" s="71">
        <v>1.21E-2</v>
      </c>
    </row>
    <row r="15" spans="1:31" ht="24">
      <c r="A15" s="79" t="s">
        <v>172</v>
      </c>
      <c r="B15" s="69"/>
      <c r="C15" s="70">
        <v>19716083</v>
      </c>
      <c r="D15" s="69"/>
      <c r="E15" s="70">
        <v>10575911429</v>
      </c>
      <c r="F15" s="69"/>
      <c r="G15" s="70">
        <v>11460500648.9702</v>
      </c>
      <c r="H15" s="69"/>
      <c r="I15" s="70">
        <v>0</v>
      </c>
      <c r="J15" s="69"/>
      <c r="K15" s="70">
        <v>0</v>
      </c>
      <c r="L15" s="69"/>
      <c r="M15" s="72">
        <v>0</v>
      </c>
      <c r="N15" s="69"/>
      <c r="O15" s="70">
        <v>0</v>
      </c>
      <c r="P15" s="69"/>
      <c r="Q15" s="70">
        <v>19716083</v>
      </c>
      <c r="R15" s="69"/>
      <c r="S15" s="70">
        <v>587</v>
      </c>
      <c r="T15" s="69"/>
      <c r="U15" s="70">
        <v>10575911429</v>
      </c>
      <c r="V15" s="69"/>
      <c r="W15" s="70">
        <v>11460500648.9702</v>
      </c>
      <c r="X15" s="69"/>
      <c r="Y15" s="71">
        <v>1.04E-2</v>
      </c>
    </row>
    <row r="16" spans="1:31" ht="24">
      <c r="A16" s="79" t="s">
        <v>150</v>
      </c>
      <c r="B16" s="69"/>
      <c r="C16" s="70">
        <v>1519231</v>
      </c>
      <c r="D16" s="69"/>
      <c r="E16" s="70">
        <v>4245928288</v>
      </c>
      <c r="F16" s="69"/>
      <c r="G16" s="70">
        <v>6953422296.6005001</v>
      </c>
      <c r="H16" s="69"/>
      <c r="I16" s="70">
        <v>0</v>
      </c>
      <c r="J16" s="69"/>
      <c r="K16" s="70">
        <v>0</v>
      </c>
      <c r="L16" s="69"/>
      <c r="M16" s="72">
        <v>0</v>
      </c>
      <c r="N16" s="69"/>
      <c r="O16" s="70">
        <v>0</v>
      </c>
      <c r="P16" s="69"/>
      <c r="Q16" s="70">
        <v>1519231</v>
      </c>
      <c r="R16" s="69"/>
      <c r="S16" s="70">
        <v>6197</v>
      </c>
      <c r="T16" s="69"/>
      <c r="U16" s="70">
        <v>4245928288</v>
      </c>
      <c r="V16" s="69"/>
      <c r="W16" s="70">
        <v>9322881430.5567493</v>
      </c>
      <c r="X16" s="69"/>
      <c r="Y16" s="71">
        <v>8.5000000000000006E-3</v>
      </c>
    </row>
    <row r="17" spans="1:25" ht="24">
      <c r="A17" s="79" t="s">
        <v>151</v>
      </c>
      <c r="B17" s="69"/>
      <c r="C17" s="70">
        <v>1600000</v>
      </c>
      <c r="D17" s="69"/>
      <c r="E17" s="70">
        <v>10723125424</v>
      </c>
      <c r="F17" s="69"/>
      <c r="G17" s="70">
        <v>9945278800</v>
      </c>
      <c r="H17" s="69"/>
      <c r="I17" s="70">
        <v>0</v>
      </c>
      <c r="J17" s="69"/>
      <c r="K17" s="70">
        <v>0</v>
      </c>
      <c r="L17" s="69"/>
      <c r="M17" s="72">
        <v>600000</v>
      </c>
      <c r="N17" s="69"/>
      <c r="O17" s="70">
        <v>4380905652</v>
      </c>
      <c r="P17" s="69"/>
      <c r="Q17" s="70">
        <v>1000000</v>
      </c>
      <c r="R17" s="69"/>
      <c r="S17" s="70">
        <v>8640</v>
      </c>
      <c r="T17" s="69"/>
      <c r="U17" s="70">
        <v>6701953393</v>
      </c>
      <c r="V17" s="69"/>
      <c r="W17" s="70">
        <v>8555760000</v>
      </c>
      <c r="X17" s="69"/>
      <c r="Y17" s="71">
        <v>7.7999999999999996E-3</v>
      </c>
    </row>
    <row r="18" spans="1:25" ht="24">
      <c r="A18" s="79" t="s">
        <v>149</v>
      </c>
      <c r="B18" s="69"/>
      <c r="C18" s="70">
        <v>2000000</v>
      </c>
      <c r="D18" s="69"/>
      <c r="E18" s="70">
        <v>8406827276</v>
      </c>
      <c r="F18" s="69"/>
      <c r="G18" s="70">
        <v>10708563500</v>
      </c>
      <c r="H18" s="69"/>
      <c r="I18" s="70">
        <v>0</v>
      </c>
      <c r="J18" s="69"/>
      <c r="K18" s="70">
        <v>0</v>
      </c>
      <c r="L18" s="69"/>
      <c r="M18" s="72">
        <v>1000000</v>
      </c>
      <c r="N18" s="69"/>
      <c r="O18" s="70">
        <v>5809796841</v>
      </c>
      <c r="P18" s="69"/>
      <c r="Q18" s="70">
        <v>1000000</v>
      </c>
      <c r="R18" s="69"/>
      <c r="S18" s="70">
        <v>8261</v>
      </c>
      <c r="T18" s="69"/>
      <c r="U18" s="70">
        <v>4203413638</v>
      </c>
      <c r="V18" s="69"/>
      <c r="W18" s="70">
        <v>8180455250</v>
      </c>
      <c r="X18" s="69"/>
      <c r="Y18" s="71">
        <v>7.4000000000000003E-3</v>
      </c>
    </row>
    <row r="19" spans="1:25" ht="24">
      <c r="A19" s="79" t="s">
        <v>155</v>
      </c>
      <c r="B19" s="69"/>
      <c r="C19" s="70">
        <v>2000000</v>
      </c>
      <c r="D19" s="69"/>
      <c r="E19" s="70">
        <v>14103741389</v>
      </c>
      <c r="F19" s="69"/>
      <c r="G19" s="70">
        <v>15752897000</v>
      </c>
      <c r="H19" s="69"/>
      <c r="I19" s="70">
        <v>0</v>
      </c>
      <c r="J19" s="69"/>
      <c r="K19" s="70">
        <v>0</v>
      </c>
      <c r="L19" s="69"/>
      <c r="M19" s="72">
        <v>1400000</v>
      </c>
      <c r="N19" s="69"/>
      <c r="O19" s="70">
        <v>14228976929</v>
      </c>
      <c r="P19" s="69"/>
      <c r="Q19" s="70">
        <v>600000</v>
      </c>
      <c r="R19" s="69"/>
      <c r="S19" s="70">
        <v>12642</v>
      </c>
      <c r="T19" s="69"/>
      <c r="U19" s="70">
        <v>4231122415</v>
      </c>
      <c r="V19" s="69"/>
      <c r="W19" s="70">
        <v>7511244300</v>
      </c>
      <c r="X19" s="69"/>
      <c r="Y19" s="71">
        <v>6.7999999999999996E-3</v>
      </c>
    </row>
    <row r="20" spans="1:25" ht="24">
      <c r="A20" s="79" t="s">
        <v>178</v>
      </c>
      <c r="B20" s="69"/>
      <c r="C20" s="70">
        <v>1000000</v>
      </c>
      <c r="D20" s="69"/>
      <c r="E20" s="70">
        <v>8931249600</v>
      </c>
      <c r="F20" s="69"/>
      <c r="G20" s="70">
        <v>8869669250</v>
      </c>
      <c r="H20" s="69"/>
      <c r="I20" s="70">
        <v>0</v>
      </c>
      <c r="J20" s="69"/>
      <c r="K20" s="70">
        <v>0</v>
      </c>
      <c r="L20" s="69"/>
      <c r="M20" s="72">
        <v>500000</v>
      </c>
      <c r="N20" s="69"/>
      <c r="O20" s="70">
        <v>5970217284</v>
      </c>
      <c r="P20" s="69"/>
      <c r="Q20" s="70">
        <v>500000</v>
      </c>
      <c r="R20" s="69"/>
      <c r="S20" s="70">
        <v>13873</v>
      </c>
      <c r="T20" s="69"/>
      <c r="U20" s="70">
        <v>4465624802</v>
      </c>
      <c r="V20" s="69"/>
      <c r="W20" s="70">
        <v>6868869125</v>
      </c>
      <c r="X20" s="69"/>
      <c r="Y20" s="71">
        <v>6.1999999999999998E-3</v>
      </c>
    </row>
    <row r="21" spans="1:25" ht="24">
      <c r="A21" s="79" t="s">
        <v>193</v>
      </c>
      <c r="B21" s="69"/>
      <c r="C21" s="70">
        <v>0</v>
      </c>
      <c r="D21" s="69"/>
      <c r="E21" s="70">
        <v>0</v>
      </c>
      <c r="F21" s="69"/>
      <c r="G21" s="70">
        <v>0</v>
      </c>
      <c r="H21" s="69"/>
      <c r="I21" s="70">
        <v>1800000</v>
      </c>
      <c r="J21" s="69"/>
      <c r="K21" s="70">
        <v>11792263181</v>
      </c>
      <c r="L21" s="69"/>
      <c r="M21" s="72">
        <v>800000</v>
      </c>
      <c r="N21" s="69"/>
      <c r="O21" s="70">
        <v>5491190239</v>
      </c>
      <c r="P21" s="69"/>
      <c r="Q21" s="70">
        <v>1000000</v>
      </c>
      <c r="R21" s="69"/>
      <c r="S21" s="70">
        <v>6936</v>
      </c>
      <c r="T21" s="69"/>
      <c r="U21" s="70">
        <v>6551257321</v>
      </c>
      <c r="V21" s="69"/>
      <c r="W21" s="70">
        <v>6868374000</v>
      </c>
      <c r="X21" s="69"/>
      <c r="Y21" s="71">
        <v>6.1999999999999998E-3</v>
      </c>
    </row>
    <row r="22" spans="1:25" ht="24">
      <c r="A22" s="79" t="s">
        <v>196</v>
      </c>
      <c r="B22" s="69"/>
      <c r="C22" s="70">
        <v>0</v>
      </c>
      <c r="D22" s="69"/>
      <c r="E22" s="70">
        <v>0</v>
      </c>
      <c r="F22" s="69"/>
      <c r="G22" s="70">
        <v>0</v>
      </c>
      <c r="H22" s="69"/>
      <c r="I22" s="70">
        <v>600000</v>
      </c>
      <c r="J22" s="69"/>
      <c r="K22" s="70">
        <v>5176222262</v>
      </c>
      <c r="L22" s="69"/>
      <c r="M22" s="72">
        <v>0</v>
      </c>
      <c r="N22" s="69"/>
      <c r="O22" s="70">
        <v>0</v>
      </c>
      <c r="P22" s="69"/>
      <c r="Q22" s="70">
        <v>600000</v>
      </c>
      <c r="R22" s="69"/>
      <c r="S22" s="70">
        <v>11390</v>
      </c>
      <c r="T22" s="69"/>
      <c r="U22" s="70">
        <v>5176222260</v>
      </c>
      <c r="V22" s="69"/>
      <c r="W22" s="70">
        <v>6767368500</v>
      </c>
      <c r="X22" s="69"/>
      <c r="Y22" s="71">
        <v>6.1000000000000004E-3</v>
      </c>
    </row>
    <row r="23" spans="1:25" ht="24">
      <c r="A23" s="79" t="s">
        <v>194</v>
      </c>
      <c r="B23" s="69"/>
      <c r="C23" s="70">
        <v>0</v>
      </c>
      <c r="D23" s="69"/>
      <c r="E23" s="70">
        <v>0</v>
      </c>
      <c r="F23" s="69"/>
      <c r="G23" s="70">
        <v>0</v>
      </c>
      <c r="H23" s="69"/>
      <c r="I23" s="70">
        <v>100000</v>
      </c>
      <c r="J23" s="69"/>
      <c r="K23" s="70">
        <v>6561755734</v>
      </c>
      <c r="L23" s="69"/>
      <c r="M23" s="72">
        <v>0</v>
      </c>
      <c r="N23" s="69"/>
      <c r="O23" s="70">
        <v>0</v>
      </c>
      <c r="P23" s="69"/>
      <c r="Q23" s="70">
        <v>100000</v>
      </c>
      <c r="R23" s="69"/>
      <c r="S23" s="70">
        <v>66641</v>
      </c>
      <c r="T23" s="69"/>
      <c r="U23" s="70">
        <v>6561755734</v>
      </c>
      <c r="V23" s="69"/>
      <c r="W23" s="70">
        <v>6599125025</v>
      </c>
      <c r="X23" s="69"/>
      <c r="Y23" s="71">
        <v>6.0000000000000001E-3</v>
      </c>
    </row>
    <row r="24" spans="1:25" ht="24">
      <c r="A24" s="79" t="s">
        <v>186</v>
      </c>
      <c r="B24" s="69"/>
      <c r="C24" s="70">
        <v>0</v>
      </c>
      <c r="D24" s="69"/>
      <c r="E24" s="70">
        <v>0</v>
      </c>
      <c r="F24" s="69"/>
      <c r="G24" s="70">
        <v>0</v>
      </c>
      <c r="H24" s="69"/>
      <c r="I24" s="70">
        <v>200000</v>
      </c>
      <c r="J24" s="69"/>
      <c r="K24" s="70">
        <v>6049339286</v>
      </c>
      <c r="L24" s="69"/>
      <c r="M24" s="72">
        <v>0</v>
      </c>
      <c r="N24" s="69"/>
      <c r="O24" s="70">
        <v>0</v>
      </c>
      <c r="P24" s="69"/>
      <c r="Q24" s="70">
        <v>200000</v>
      </c>
      <c r="R24" s="69"/>
      <c r="S24" s="70">
        <v>30107</v>
      </c>
      <c r="T24" s="69"/>
      <c r="U24" s="70">
        <v>6049339286</v>
      </c>
      <c r="V24" s="69"/>
      <c r="W24" s="70">
        <v>5962691350</v>
      </c>
      <c r="X24" s="69"/>
      <c r="Y24" s="71">
        <v>5.4000000000000003E-3</v>
      </c>
    </row>
    <row r="25" spans="1:25" ht="24">
      <c r="A25" s="79" t="s">
        <v>195</v>
      </c>
      <c r="B25" s="69"/>
      <c r="C25" s="70">
        <v>0</v>
      </c>
      <c r="D25" s="69"/>
      <c r="E25" s="70">
        <v>0</v>
      </c>
      <c r="F25" s="69"/>
      <c r="G25" s="70">
        <v>0</v>
      </c>
      <c r="H25" s="69"/>
      <c r="I25" s="70">
        <v>1000000</v>
      </c>
      <c r="J25" s="69"/>
      <c r="K25" s="70">
        <v>4841360160</v>
      </c>
      <c r="L25" s="69"/>
      <c r="M25" s="72">
        <v>0</v>
      </c>
      <c r="N25" s="69"/>
      <c r="O25" s="70">
        <v>0</v>
      </c>
      <c r="P25" s="69"/>
      <c r="Q25" s="70">
        <v>1000000</v>
      </c>
      <c r="R25" s="69"/>
      <c r="S25" s="70">
        <v>5808</v>
      </c>
      <c r="T25" s="69"/>
      <c r="U25" s="70">
        <v>4841360160</v>
      </c>
      <c r="V25" s="69"/>
      <c r="W25" s="70">
        <v>5751372000</v>
      </c>
      <c r="X25" s="69"/>
      <c r="Y25" s="71">
        <v>5.1999999999999998E-3</v>
      </c>
    </row>
    <row r="26" spans="1:25" ht="24">
      <c r="A26" s="79" t="s">
        <v>191</v>
      </c>
      <c r="B26" s="69"/>
      <c r="C26" s="70">
        <v>0</v>
      </c>
      <c r="D26" s="69"/>
      <c r="E26" s="70">
        <v>0</v>
      </c>
      <c r="F26" s="69"/>
      <c r="G26" s="70">
        <v>0</v>
      </c>
      <c r="H26" s="69"/>
      <c r="I26" s="70">
        <v>70000</v>
      </c>
      <c r="J26" s="69"/>
      <c r="K26" s="70">
        <v>4741345374</v>
      </c>
      <c r="L26" s="69"/>
      <c r="M26" s="72">
        <v>0</v>
      </c>
      <c r="N26" s="69"/>
      <c r="O26" s="70">
        <v>0</v>
      </c>
      <c r="P26" s="69"/>
      <c r="Q26" s="70">
        <v>70000</v>
      </c>
      <c r="R26" s="69"/>
      <c r="S26" s="70">
        <v>82138</v>
      </c>
      <c r="T26" s="69"/>
      <c r="U26" s="70">
        <v>4741345374</v>
      </c>
      <c r="V26" s="69"/>
      <c r="W26" s="70">
        <v>5693600815</v>
      </c>
      <c r="X26" s="69"/>
      <c r="Y26" s="71">
        <v>5.1999999999999998E-3</v>
      </c>
    </row>
    <row r="27" spans="1:25" ht="24">
      <c r="A27" s="79" t="s">
        <v>202</v>
      </c>
      <c r="B27" s="69"/>
      <c r="C27" s="70">
        <v>0</v>
      </c>
      <c r="D27" s="69"/>
      <c r="E27" s="70">
        <v>0</v>
      </c>
      <c r="F27" s="69"/>
      <c r="G27" s="70">
        <v>0</v>
      </c>
      <c r="H27" s="69"/>
      <c r="I27" s="70">
        <v>5500000</v>
      </c>
      <c r="J27" s="69"/>
      <c r="K27" s="70">
        <v>4967442205</v>
      </c>
      <c r="L27" s="69"/>
      <c r="M27" s="72">
        <v>0</v>
      </c>
      <c r="N27" s="69"/>
      <c r="O27" s="70">
        <v>0</v>
      </c>
      <c r="P27" s="69"/>
      <c r="Q27" s="70">
        <v>5500000</v>
      </c>
      <c r="R27" s="69"/>
      <c r="S27" s="70">
        <v>1042</v>
      </c>
      <c r="T27" s="69"/>
      <c r="U27" s="70">
        <v>4967442205</v>
      </c>
      <c r="V27" s="69"/>
      <c r="W27" s="70">
        <v>5675122750</v>
      </c>
      <c r="X27" s="69"/>
      <c r="Y27" s="71">
        <v>5.1999999999999998E-3</v>
      </c>
    </row>
    <row r="28" spans="1:25" ht="24">
      <c r="A28" s="79" t="s">
        <v>188</v>
      </c>
      <c r="B28" s="69"/>
      <c r="C28" s="70">
        <v>0</v>
      </c>
      <c r="D28" s="69"/>
      <c r="E28" s="70">
        <v>0</v>
      </c>
      <c r="F28" s="69"/>
      <c r="G28" s="70">
        <v>0</v>
      </c>
      <c r="H28" s="69"/>
      <c r="I28" s="70">
        <v>570000</v>
      </c>
      <c r="J28" s="69"/>
      <c r="K28" s="70">
        <v>5035823271</v>
      </c>
      <c r="L28" s="69"/>
      <c r="M28" s="72">
        <v>0</v>
      </c>
      <c r="N28" s="69"/>
      <c r="O28" s="70">
        <v>0</v>
      </c>
      <c r="P28" s="69"/>
      <c r="Q28" s="70">
        <v>570000</v>
      </c>
      <c r="R28" s="69"/>
      <c r="S28" s="70">
        <v>9534</v>
      </c>
      <c r="T28" s="69"/>
      <c r="U28" s="70">
        <v>5035823273</v>
      </c>
      <c r="V28" s="69"/>
      <c r="W28" s="70">
        <v>5381394795</v>
      </c>
      <c r="X28" s="69"/>
      <c r="Y28" s="71">
        <v>4.8999999999999998E-3</v>
      </c>
    </row>
    <row r="29" spans="1:25" ht="24">
      <c r="A29" s="79" t="s">
        <v>201</v>
      </c>
      <c r="B29" s="69"/>
      <c r="C29" s="70">
        <v>0</v>
      </c>
      <c r="D29" s="69"/>
      <c r="E29" s="70">
        <v>0</v>
      </c>
      <c r="F29" s="69"/>
      <c r="G29" s="70">
        <v>0</v>
      </c>
      <c r="H29" s="69"/>
      <c r="I29" s="70">
        <v>500000</v>
      </c>
      <c r="J29" s="69"/>
      <c r="K29" s="70">
        <v>5106081732</v>
      </c>
      <c r="L29" s="69"/>
      <c r="M29" s="72">
        <v>0</v>
      </c>
      <c r="N29" s="69"/>
      <c r="O29" s="70">
        <v>0</v>
      </c>
      <c r="P29" s="69"/>
      <c r="Q29" s="70">
        <v>500000</v>
      </c>
      <c r="R29" s="69"/>
      <c r="S29" s="70">
        <v>10732</v>
      </c>
      <c r="T29" s="69"/>
      <c r="U29" s="70">
        <v>5106081732</v>
      </c>
      <c r="V29" s="69"/>
      <c r="W29" s="70">
        <v>5313681500</v>
      </c>
      <c r="X29" s="69"/>
      <c r="Y29" s="71">
        <v>4.7999999999999996E-3</v>
      </c>
    </row>
    <row r="30" spans="1:25" ht="24">
      <c r="A30" s="79" t="s">
        <v>180</v>
      </c>
      <c r="B30" s="69"/>
      <c r="C30" s="70">
        <v>4000000</v>
      </c>
      <c r="D30" s="69"/>
      <c r="E30" s="70">
        <v>9757063450</v>
      </c>
      <c r="F30" s="69"/>
      <c r="G30" s="70">
        <v>9300428000</v>
      </c>
      <c r="H30" s="69"/>
      <c r="I30" s="70">
        <v>0</v>
      </c>
      <c r="J30" s="69"/>
      <c r="K30" s="70">
        <v>0</v>
      </c>
      <c r="L30" s="69"/>
      <c r="M30" s="72">
        <v>2552000</v>
      </c>
      <c r="N30" s="69"/>
      <c r="O30" s="70">
        <v>7496547674</v>
      </c>
      <c r="P30" s="69"/>
      <c r="Q30" s="70">
        <v>1448000</v>
      </c>
      <c r="R30" s="69"/>
      <c r="S30" s="70">
        <v>3573</v>
      </c>
      <c r="T30" s="69"/>
      <c r="U30" s="70">
        <v>3532056968</v>
      </c>
      <c r="V30" s="69"/>
      <c r="W30" s="70">
        <v>5123260386</v>
      </c>
      <c r="X30" s="69"/>
      <c r="Y30" s="71">
        <v>4.5999999999999999E-3</v>
      </c>
    </row>
    <row r="31" spans="1:25" ht="24">
      <c r="A31" s="79" t="s">
        <v>187</v>
      </c>
      <c r="B31" s="69"/>
      <c r="C31" s="70">
        <v>0</v>
      </c>
      <c r="D31" s="69"/>
      <c r="E31" s="70">
        <v>0</v>
      </c>
      <c r="F31" s="69"/>
      <c r="G31" s="70">
        <v>0</v>
      </c>
      <c r="H31" s="69"/>
      <c r="I31" s="70">
        <v>232127</v>
      </c>
      <c r="J31" s="69"/>
      <c r="K31" s="70">
        <v>2005554994</v>
      </c>
      <c r="L31" s="69"/>
      <c r="M31" s="72">
        <v>0</v>
      </c>
      <c r="N31" s="69"/>
      <c r="O31" s="70">
        <v>0</v>
      </c>
      <c r="P31" s="69"/>
      <c r="Q31" s="70">
        <v>232127</v>
      </c>
      <c r="R31" s="69"/>
      <c r="S31" s="70">
        <v>9027</v>
      </c>
      <c r="T31" s="69"/>
      <c r="U31" s="70">
        <v>2005554994</v>
      </c>
      <c r="V31" s="69"/>
      <c r="W31" s="70">
        <v>2074980177.31725</v>
      </c>
      <c r="X31" s="69"/>
      <c r="Y31" s="71">
        <v>1.9E-3</v>
      </c>
    </row>
    <row r="32" spans="1:25" ht="24">
      <c r="A32" s="79" t="s">
        <v>192</v>
      </c>
      <c r="B32" s="69"/>
      <c r="C32" s="70">
        <v>0</v>
      </c>
      <c r="D32" s="69"/>
      <c r="E32" s="70">
        <v>0</v>
      </c>
      <c r="F32" s="69"/>
      <c r="G32" s="70">
        <v>0</v>
      </c>
      <c r="H32" s="69"/>
      <c r="I32" s="70">
        <v>100000</v>
      </c>
      <c r="J32" s="69"/>
      <c r="K32" s="70">
        <v>813256075</v>
      </c>
      <c r="L32" s="69"/>
      <c r="M32" s="72">
        <v>0</v>
      </c>
      <c r="N32" s="69"/>
      <c r="O32" s="70">
        <v>0</v>
      </c>
      <c r="P32" s="69"/>
      <c r="Q32" s="70">
        <v>100000</v>
      </c>
      <c r="R32" s="69"/>
      <c r="S32" s="70">
        <v>9225</v>
      </c>
      <c r="T32" s="69"/>
      <c r="U32" s="70">
        <v>813256075</v>
      </c>
      <c r="V32" s="69"/>
      <c r="W32" s="70">
        <v>913505625</v>
      </c>
      <c r="X32" s="69"/>
      <c r="Y32" s="71">
        <v>8.0000000000000004E-4</v>
      </c>
    </row>
    <row r="33" spans="1:25" ht="24">
      <c r="A33" s="79" t="s">
        <v>173</v>
      </c>
      <c r="B33" s="69"/>
      <c r="C33" s="70">
        <v>34935</v>
      </c>
      <c r="D33" s="69"/>
      <c r="E33" s="70">
        <v>153709987</v>
      </c>
      <c r="F33" s="69"/>
      <c r="G33" s="70">
        <v>185841029.505</v>
      </c>
      <c r="H33" s="69"/>
      <c r="I33" s="70">
        <v>0</v>
      </c>
      <c r="J33" s="69"/>
      <c r="K33" s="70">
        <v>0</v>
      </c>
      <c r="L33" s="69"/>
      <c r="M33" s="72">
        <v>1339</v>
      </c>
      <c r="N33" s="69"/>
      <c r="O33" s="70">
        <v>11522468</v>
      </c>
      <c r="P33" s="69"/>
      <c r="Q33" s="70">
        <v>33596</v>
      </c>
      <c r="R33" s="69"/>
      <c r="S33" s="70">
        <v>8973</v>
      </c>
      <c r="T33" s="69"/>
      <c r="U33" s="70">
        <v>147818541</v>
      </c>
      <c r="V33" s="69"/>
      <c r="W33" s="70">
        <v>298517703.14700001</v>
      </c>
      <c r="X33" s="69"/>
      <c r="Y33" s="71">
        <v>2.9999999999999997E-4</v>
      </c>
    </row>
    <row r="34" spans="1:25" ht="24">
      <c r="A34" s="79" t="s">
        <v>175</v>
      </c>
      <c r="B34" s="69"/>
      <c r="C34" s="70">
        <v>824</v>
      </c>
      <c r="D34" s="69"/>
      <c r="E34" s="70">
        <v>16472042</v>
      </c>
      <c r="F34" s="69"/>
      <c r="G34" s="70">
        <v>17252785.103999998</v>
      </c>
      <c r="H34" s="69"/>
      <c r="I34" s="70">
        <v>0</v>
      </c>
      <c r="J34" s="69"/>
      <c r="K34" s="70">
        <v>0</v>
      </c>
      <c r="L34" s="69"/>
      <c r="M34" s="72">
        <v>342</v>
      </c>
      <c r="N34" s="69"/>
      <c r="O34" s="70">
        <v>8024342</v>
      </c>
      <c r="P34" s="69"/>
      <c r="Q34" s="70">
        <v>482</v>
      </c>
      <c r="R34" s="69"/>
      <c r="S34" s="70">
        <v>25031</v>
      </c>
      <c r="T34" s="69"/>
      <c r="U34" s="70">
        <v>9635345</v>
      </c>
      <c r="V34" s="69"/>
      <c r="W34" s="70">
        <v>11947308.8155</v>
      </c>
      <c r="X34" s="69"/>
      <c r="Y34" s="71">
        <v>0</v>
      </c>
    </row>
    <row r="35" spans="1:25" ht="24">
      <c r="A35" s="79" t="s">
        <v>148</v>
      </c>
      <c r="B35" s="69"/>
      <c r="C35" s="70">
        <v>14300000</v>
      </c>
      <c r="D35" s="69"/>
      <c r="E35" s="70">
        <v>7856178737</v>
      </c>
      <c r="F35" s="69"/>
      <c r="G35" s="70">
        <v>10209774575</v>
      </c>
      <c r="H35" s="69"/>
      <c r="I35" s="70">
        <v>0</v>
      </c>
      <c r="J35" s="69"/>
      <c r="K35" s="70">
        <v>0</v>
      </c>
      <c r="L35" s="69"/>
      <c r="M35" s="72">
        <v>14300000</v>
      </c>
      <c r="N35" s="69"/>
      <c r="O35" s="70">
        <v>12777620247</v>
      </c>
      <c r="P35" s="69"/>
      <c r="Q35" s="70">
        <v>0</v>
      </c>
      <c r="R35" s="69"/>
      <c r="S35" s="70">
        <v>0</v>
      </c>
      <c r="T35" s="69"/>
      <c r="U35" s="70">
        <v>0</v>
      </c>
      <c r="V35" s="69"/>
      <c r="W35" s="70">
        <v>0</v>
      </c>
      <c r="X35" s="69"/>
      <c r="Y35" s="71">
        <v>0</v>
      </c>
    </row>
    <row r="36" spans="1:25" ht="24">
      <c r="A36" s="79" t="s">
        <v>174</v>
      </c>
      <c r="B36" s="69"/>
      <c r="C36" s="70">
        <v>300000</v>
      </c>
      <c r="D36" s="69"/>
      <c r="E36" s="70">
        <v>12250379202</v>
      </c>
      <c r="F36" s="69"/>
      <c r="G36" s="70">
        <v>11896665450</v>
      </c>
      <c r="H36" s="69"/>
      <c r="I36" s="70">
        <v>0</v>
      </c>
      <c r="J36" s="69"/>
      <c r="K36" s="70">
        <v>0</v>
      </c>
      <c r="L36" s="69"/>
      <c r="M36" s="72">
        <v>300000</v>
      </c>
      <c r="N36" s="69"/>
      <c r="O36" s="70">
        <v>15788870114</v>
      </c>
      <c r="P36" s="69"/>
      <c r="Q36" s="70">
        <v>0</v>
      </c>
      <c r="R36" s="69"/>
      <c r="S36" s="70">
        <v>0</v>
      </c>
      <c r="T36" s="69"/>
      <c r="U36" s="70">
        <v>0</v>
      </c>
      <c r="V36" s="69"/>
      <c r="W36" s="70">
        <v>0</v>
      </c>
      <c r="X36" s="69"/>
      <c r="Y36" s="71">
        <v>0</v>
      </c>
    </row>
    <row r="37" spans="1:25" ht="24">
      <c r="A37" s="79" t="s">
        <v>154</v>
      </c>
      <c r="B37" s="69"/>
      <c r="C37" s="70">
        <v>750000</v>
      </c>
      <c r="D37" s="69"/>
      <c r="E37" s="70">
        <v>9925266435</v>
      </c>
      <c r="F37" s="69"/>
      <c r="G37" s="70">
        <v>12146654062.5</v>
      </c>
      <c r="H37" s="69"/>
      <c r="I37" s="70">
        <v>0</v>
      </c>
      <c r="J37" s="69"/>
      <c r="K37" s="70">
        <v>0</v>
      </c>
      <c r="L37" s="69"/>
      <c r="M37" s="72">
        <v>750000</v>
      </c>
      <c r="N37" s="69"/>
      <c r="O37" s="70">
        <v>17708906651</v>
      </c>
      <c r="P37" s="69"/>
      <c r="Q37" s="70">
        <v>0</v>
      </c>
      <c r="R37" s="69"/>
      <c r="S37" s="70">
        <v>0</v>
      </c>
      <c r="T37" s="69"/>
      <c r="U37" s="70">
        <v>0</v>
      </c>
      <c r="V37" s="69"/>
      <c r="W37" s="70">
        <v>0</v>
      </c>
      <c r="X37" s="69"/>
      <c r="Y37" s="71">
        <v>0</v>
      </c>
    </row>
    <row r="38" spans="1:25" ht="24">
      <c r="A38" s="79" t="s">
        <v>176</v>
      </c>
      <c r="B38" s="69"/>
      <c r="C38" s="70">
        <v>100000</v>
      </c>
      <c r="D38" s="69"/>
      <c r="E38" s="70">
        <v>533262888</v>
      </c>
      <c r="F38" s="69"/>
      <c r="G38" s="70">
        <v>766453500</v>
      </c>
      <c r="H38" s="69"/>
      <c r="I38" s="70">
        <v>900000</v>
      </c>
      <c r="J38" s="69"/>
      <c r="K38" s="70">
        <v>8130551475</v>
      </c>
      <c r="L38" s="69"/>
      <c r="M38" s="72">
        <v>1000000</v>
      </c>
      <c r="N38" s="69"/>
      <c r="O38" s="70">
        <v>12030547360</v>
      </c>
      <c r="P38" s="69"/>
      <c r="Q38" s="70">
        <v>0</v>
      </c>
      <c r="R38" s="69"/>
      <c r="S38" s="70">
        <v>0</v>
      </c>
      <c r="T38" s="69"/>
      <c r="U38" s="70">
        <v>0</v>
      </c>
      <c r="V38" s="69"/>
      <c r="W38" s="70">
        <v>0</v>
      </c>
      <c r="X38" s="69"/>
      <c r="Y38" s="71">
        <v>0</v>
      </c>
    </row>
    <row r="39" spans="1:25" ht="24">
      <c r="A39" s="79" t="s">
        <v>152</v>
      </c>
      <c r="B39" s="69"/>
      <c r="C39" s="70">
        <v>1000000</v>
      </c>
      <c r="D39" s="69"/>
      <c r="E39" s="70">
        <v>13390706766</v>
      </c>
      <c r="F39" s="69"/>
      <c r="G39" s="70">
        <v>13241623000</v>
      </c>
      <c r="H39" s="69"/>
      <c r="I39" s="70">
        <v>0</v>
      </c>
      <c r="J39" s="69"/>
      <c r="K39" s="70">
        <v>0</v>
      </c>
      <c r="L39" s="69"/>
      <c r="M39" s="72">
        <v>1000000</v>
      </c>
      <c r="N39" s="69"/>
      <c r="O39" s="70">
        <v>19770584028</v>
      </c>
      <c r="P39" s="69"/>
      <c r="Q39" s="70">
        <v>0</v>
      </c>
      <c r="R39" s="69"/>
      <c r="S39" s="70">
        <v>0</v>
      </c>
      <c r="T39" s="69"/>
      <c r="U39" s="70">
        <v>0</v>
      </c>
      <c r="V39" s="69"/>
      <c r="W39" s="70">
        <v>0</v>
      </c>
      <c r="X39" s="69"/>
      <c r="Y39" s="71">
        <v>0</v>
      </c>
    </row>
    <row r="40" spans="1:25" ht="24">
      <c r="A40" s="79" t="s">
        <v>189</v>
      </c>
      <c r="B40" s="69"/>
      <c r="C40" s="70">
        <v>0</v>
      </c>
      <c r="D40" s="69"/>
      <c r="E40" s="70">
        <v>0</v>
      </c>
      <c r="F40" s="69"/>
      <c r="G40" s="70">
        <v>0</v>
      </c>
      <c r="H40" s="69"/>
      <c r="I40" s="70">
        <v>1500000</v>
      </c>
      <c r="J40" s="69"/>
      <c r="K40" s="70">
        <v>11763966843</v>
      </c>
      <c r="L40" s="69"/>
      <c r="M40" s="72">
        <v>1500000</v>
      </c>
      <c r="N40" s="69"/>
      <c r="O40" s="70">
        <v>11926187923</v>
      </c>
      <c r="P40" s="69"/>
      <c r="Q40" s="70">
        <v>0</v>
      </c>
      <c r="R40" s="69"/>
      <c r="S40" s="70">
        <v>0</v>
      </c>
      <c r="T40" s="69"/>
      <c r="U40" s="70">
        <v>0</v>
      </c>
      <c r="V40" s="69"/>
      <c r="W40" s="70">
        <v>0</v>
      </c>
      <c r="X40" s="69"/>
      <c r="Y40" s="71">
        <v>0</v>
      </c>
    </row>
    <row r="41" spans="1:25" ht="24">
      <c r="A41" s="79" t="s">
        <v>190</v>
      </c>
      <c r="B41" s="69"/>
      <c r="C41" s="70">
        <v>0</v>
      </c>
      <c r="D41" s="69"/>
      <c r="E41" s="70">
        <v>0</v>
      </c>
      <c r="F41" s="69"/>
      <c r="G41" s="70">
        <v>0</v>
      </c>
      <c r="H41" s="69"/>
      <c r="I41" s="70">
        <v>700000</v>
      </c>
      <c r="J41" s="69"/>
      <c r="K41" s="70">
        <v>10497744242</v>
      </c>
      <c r="L41" s="69"/>
      <c r="M41" s="72">
        <v>700000</v>
      </c>
      <c r="N41" s="69"/>
      <c r="O41" s="70">
        <v>10725141407</v>
      </c>
      <c r="P41" s="69"/>
      <c r="Q41" s="70">
        <v>0</v>
      </c>
      <c r="R41" s="69"/>
      <c r="S41" s="70">
        <v>0</v>
      </c>
      <c r="T41" s="69"/>
      <c r="U41" s="70">
        <v>0</v>
      </c>
      <c r="V41" s="69"/>
      <c r="W41" s="70">
        <v>0</v>
      </c>
      <c r="X41" s="69"/>
      <c r="Y41" s="71">
        <v>0</v>
      </c>
    </row>
    <row r="42" spans="1:25" ht="24">
      <c r="A42" s="79" t="s">
        <v>197</v>
      </c>
      <c r="B42" s="69"/>
      <c r="C42" s="70">
        <v>0</v>
      </c>
      <c r="D42" s="69"/>
      <c r="E42" s="70">
        <v>0</v>
      </c>
      <c r="F42" s="69"/>
      <c r="G42" s="70">
        <v>0</v>
      </c>
      <c r="H42" s="69"/>
      <c r="I42" s="70">
        <v>200000</v>
      </c>
      <c r="J42" s="69"/>
      <c r="K42" s="70">
        <v>11488199052</v>
      </c>
      <c r="L42" s="69"/>
      <c r="M42" s="72">
        <v>200000</v>
      </c>
      <c r="N42" s="69"/>
      <c r="O42" s="70">
        <v>11052808982</v>
      </c>
      <c r="P42" s="69"/>
      <c r="Q42" s="70">
        <v>0</v>
      </c>
      <c r="R42" s="69"/>
      <c r="S42" s="70">
        <v>0</v>
      </c>
      <c r="T42" s="69"/>
      <c r="U42" s="70">
        <v>0</v>
      </c>
      <c r="V42" s="69"/>
      <c r="W42" s="70">
        <v>0</v>
      </c>
      <c r="X42" s="69"/>
      <c r="Y42" s="71">
        <v>0</v>
      </c>
    </row>
    <row r="43" spans="1:25" ht="24">
      <c r="A43" s="79" t="s">
        <v>198</v>
      </c>
      <c r="B43" s="69"/>
      <c r="C43" s="70">
        <v>0</v>
      </c>
      <c r="D43" s="69"/>
      <c r="E43" s="70">
        <v>0</v>
      </c>
      <c r="F43" s="69"/>
      <c r="G43" s="70">
        <v>0</v>
      </c>
      <c r="H43" s="69"/>
      <c r="I43" s="70">
        <v>1000000</v>
      </c>
      <c r="J43" s="69"/>
      <c r="K43" s="70">
        <v>4894606080</v>
      </c>
      <c r="L43" s="69"/>
      <c r="M43" s="72">
        <v>1000000</v>
      </c>
      <c r="N43" s="69"/>
      <c r="O43" s="70">
        <v>4715963749</v>
      </c>
      <c r="P43" s="69"/>
      <c r="Q43" s="70">
        <v>0</v>
      </c>
      <c r="R43" s="69"/>
      <c r="S43" s="70">
        <v>0</v>
      </c>
      <c r="T43" s="69"/>
      <c r="U43" s="70">
        <v>0</v>
      </c>
      <c r="V43" s="69"/>
      <c r="W43" s="70">
        <v>0</v>
      </c>
      <c r="X43" s="69"/>
      <c r="Y43" s="71">
        <v>0</v>
      </c>
    </row>
    <row r="44" spans="1:25" ht="24">
      <c r="A44" s="79" t="s">
        <v>199</v>
      </c>
      <c r="B44" s="69"/>
      <c r="C44" s="70">
        <v>0</v>
      </c>
      <c r="D44" s="69"/>
      <c r="E44" s="70">
        <v>0</v>
      </c>
      <c r="F44" s="69"/>
      <c r="G44" s="70">
        <v>0</v>
      </c>
      <c r="H44" s="69"/>
      <c r="I44" s="70">
        <v>1000000</v>
      </c>
      <c r="J44" s="69"/>
      <c r="K44" s="70">
        <v>5792754195</v>
      </c>
      <c r="L44" s="69"/>
      <c r="M44" s="72">
        <v>1000000</v>
      </c>
      <c r="N44" s="69"/>
      <c r="O44" s="70">
        <v>6382161390</v>
      </c>
      <c r="P44" s="69"/>
      <c r="Q44" s="70">
        <v>0</v>
      </c>
      <c r="R44" s="69"/>
      <c r="S44" s="70">
        <v>0</v>
      </c>
      <c r="T44" s="69"/>
      <c r="U44" s="70">
        <v>0</v>
      </c>
      <c r="V44" s="69"/>
      <c r="W44" s="70">
        <v>0</v>
      </c>
      <c r="X44" s="69"/>
      <c r="Y44" s="71">
        <v>0</v>
      </c>
    </row>
    <row r="45" spans="1:25" ht="24">
      <c r="A45" s="79" t="s">
        <v>200</v>
      </c>
      <c r="B45" s="69"/>
      <c r="C45" s="70">
        <v>0</v>
      </c>
      <c r="D45" s="69"/>
      <c r="E45" s="70">
        <v>0</v>
      </c>
      <c r="F45" s="69"/>
      <c r="G45" s="70">
        <v>0</v>
      </c>
      <c r="H45" s="69"/>
      <c r="I45" s="70">
        <v>100000</v>
      </c>
      <c r="J45" s="69"/>
      <c r="K45" s="70">
        <v>5715718369</v>
      </c>
      <c r="L45" s="69"/>
      <c r="M45" s="72">
        <v>100000</v>
      </c>
      <c r="N45" s="69"/>
      <c r="O45" s="70">
        <v>5410058464</v>
      </c>
      <c r="P45" s="69"/>
      <c r="Q45" s="70">
        <v>0</v>
      </c>
      <c r="R45" s="69"/>
      <c r="S45" s="70">
        <v>0</v>
      </c>
      <c r="T45" s="69"/>
      <c r="U45" s="70">
        <v>0</v>
      </c>
      <c r="V45" s="69"/>
      <c r="W45" s="70">
        <v>0</v>
      </c>
      <c r="X45" s="69"/>
      <c r="Y45" s="71">
        <v>0</v>
      </c>
    </row>
    <row r="46" spans="1:25" ht="24">
      <c r="A46" s="79" t="s">
        <v>203</v>
      </c>
      <c r="B46" s="69"/>
      <c r="C46" s="70">
        <v>0</v>
      </c>
      <c r="D46" s="69"/>
      <c r="E46" s="70">
        <v>0</v>
      </c>
      <c r="F46" s="69"/>
      <c r="G46" s="70">
        <v>0</v>
      </c>
      <c r="H46" s="69"/>
      <c r="I46" s="70">
        <v>300000</v>
      </c>
      <c r="J46" s="69"/>
      <c r="K46" s="70">
        <v>5555860016</v>
      </c>
      <c r="L46" s="69"/>
      <c r="M46" s="72">
        <v>300000</v>
      </c>
      <c r="N46" s="69"/>
      <c r="O46" s="70">
        <v>5655440041</v>
      </c>
      <c r="P46" s="69"/>
      <c r="Q46" s="70">
        <v>0</v>
      </c>
      <c r="R46" s="69"/>
      <c r="S46" s="70">
        <v>0</v>
      </c>
      <c r="T46" s="69"/>
      <c r="U46" s="70">
        <v>0</v>
      </c>
      <c r="V46" s="69"/>
      <c r="W46" s="70">
        <v>0</v>
      </c>
      <c r="X46" s="69"/>
      <c r="Y46" s="71">
        <v>0</v>
      </c>
    </row>
    <row r="47" spans="1:25" ht="21.75" thickBot="1">
      <c r="A47" s="3" t="s">
        <v>107</v>
      </c>
      <c r="C47"/>
      <c r="E47" s="6">
        <f>SUM(E11:E46)</f>
        <v>181238242701</v>
      </c>
      <c r="G47" s="6">
        <f>SUM(G11:G46)</f>
        <v>214160649309.4834</v>
      </c>
      <c r="I47"/>
      <c r="K47" s="6">
        <f>SUM(K11:K46)</f>
        <v>141882747412</v>
      </c>
      <c r="M47" s="21"/>
      <c r="O47" s="6">
        <f>SUM(O11:O46)</f>
        <v>209500744833</v>
      </c>
      <c r="Q47"/>
      <c r="S47" s="6">
        <f>SUM(S11:S46)</f>
        <v>6565990</v>
      </c>
      <c r="U47" s="6">
        <f>SUM(U11:U46)</f>
        <v>162038698730</v>
      </c>
      <c r="W47" s="6">
        <f>SUM(W11:W46)</f>
        <v>226159510614.8067</v>
      </c>
      <c r="Y47" s="7">
        <f>SUM(Y11:Y46)</f>
        <v>0.20520000000000002</v>
      </c>
    </row>
    <row r="48" spans="1:25" ht="19.5" thickTop="1"/>
  </sheetData>
  <sortState ref="A11:Y46">
    <sortCondition descending="1" ref="W11:W46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10" zoomScale="85" zoomScaleNormal="100" zoomScaleSheetLayoutView="85" workbookViewId="0">
      <selection activeCell="Z23" sqref="Z23"/>
    </sheetView>
  </sheetViews>
  <sheetFormatPr defaultRowHeight="18.75"/>
  <cols>
    <col min="1" max="1" width="30.42578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21.7109375" style="20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25" style="20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3" t="s">
        <v>128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21"/>
    </row>
    <row r="7" spans="1:17" ht="30">
      <c r="A7" s="52" t="s">
        <v>2</v>
      </c>
      <c r="C7" s="51" t="s">
        <v>84</v>
      </c>
      <c r="D7" s="51" t="s">
        <v>84</v>
      </c>
      <c r="E7" s="51" t="s">
        <v>84</v>
      </c>
      <c r="F7" s="51" t="s">
        <v>84</v>
      </c>
      <c r="G7" s="51" t="s">
        <v>84</v>
      </c>
      <c r="H7" s="51" t="s">
        <v>84</v>
      </c>
      <c r="I7" s="51" t="s">
        <v>84</v>
      </c>
      <c r="K7" s="51" t="s">
        <v>85</v>
      </c>
      <c r="L7" s="51" t="s">
        <v>85</v>
      </c>
      <c r="M7" s="51" t="s">
        <v>85</v>
      </c>
      <c r="N7" s="51" t="s">
        <v>85</v>
      </c>
      <c r="O7" s="51" t="s">
        <v>85</v>
      </c>
      <c r="P7" s="51" t="s">
        <v>85</v>
      </c>
      <c r="Q7" s="51" t="s">
        <v>85</v>
      </c>
    </row>
    <row r="8" spans="1:17" ht="30">
      <c r="A8" s="51" t="s">
        <v>2</v>
      </c>
      <c r="C8" s="51" t="s">
        <v>6</v>
      </c>
      <c r="D8" s="18"/>
      <c r="E8" s="51" t="s">
        <v>98</v>
      </c>
      <c r="F8" s="18"/>
      <c r="G8" s="51" t="s">
        <v>99</v>
      </c>
      <c r="H8" s="18"/>
      <c r="I8" s="65" t="s">
        <v>101</v>
      </c>
      <c r="K8" s="51" t="s">
        <v>6</v>
      </c>
      <c r="L8" s="18"/>
      <c r="M8" s="51" t="s">
        <v>98</v>
      </c>
      <c r="N8" s="18"/>
      <c r="O8" s="51" t="s">
        <v>99</v>
      </c>
      <c r="P8" s="18"/>
      <c r="Q8" s="65" t="s">
        <v>101</v>
      </c>
    </row>
    <row r="9" spans="1:17">
      <c r="A9" s="2" t="s">
        <v>199</v>
      </c>
      <c r="C9" s="40">
        <v>1000000</v>
      </c>
      <c r="E9" s="40">
        <v>6382161390</v>
      </c>
      <c r="G9" s="40">
        <v>5792754195</v>
      </c>
      <c r="I9" s="44">
        <v>589407195</v>
      </c>
      <c r="K9" s="40">
        <v>1000000</v>
      </c>
      <c r="M9" s="40">
        <v>6382161390</v>
      </c>
      <c r="O9" s="40">
        <v>5792754195</v>
      </c>
      <c r="Q9" s="44">
        <v>589407195</v>
      </c>
    </row>
    <row r="10" spans="1:17">
      <c r="A10" s="18" t="s">
        <v>178</v>
      </c>
      <c r="B10" s="18"/>
      <c r="C10" s="19">
        <v>500000</v>
      </c>
      <c r="D10" s="18"/>
      <c r="E10" s="19">
        <v>5970217284</v>
      </c>
      <c r="F10" s="18"/>
      <c r="G10" s="19">
        <v>4434834624</v>
      </c>
      <c r="H10" s="18"/>
      <c r="I10" s="31">
        <v>1535382660</v>
      </c>
      <c r="J10" s="18"/>
      <c r="K10" s="19">
        <v>500000</v>
      </c>
      <c r="L10" s="18"/>
      <c r="M10" s="19">
        <v>5970217284</v>
      </c>
      <c r="N10" s="18"/>
      <c r="O10" s="19">
        <v>4434834624</v>
      </c>
      <c r="P10" s="18"/>
      <c r="Q10" s="31">
        <v>1535382660</v>
      </c>
    </row>
    <row r="11" spans="1:17">
      <c r="A11" s="18" t="s">
        <v>175</v>
      </c>
      <c r="B11" s="18"/>
      <c r="C11" s="19">
        <v>342</v>
      </c>
      <c r="D11" s="18"/>
      <c r="E11" s="19">
        <v>8024342</v>
      </c>
      <c r="F11" s="18"/>
      <c r="G11" s="19">
        <v>7160743</v>
      </c>
      <c r="H11" s="18"/>
      <c r="I11" s="31">
        <v>863599</v>
      </c>
      <c r="J11" s="18"/>
      <c r="K11" s="19">
        <v>342</v>
      </c>
      <c r="L11" s="18"/>
      <c r="M11" s="19">
        <v>8024342</v>
      </c>
      <c r="N11" s="18"/>
      <c r="O11" s="19">
        <v>7160743</v>
      </c>
      <c r="P11" s="18"/>
      <c r="Q11" s="31">
        <v>863599</v>
      </c>
    </row>
    <row r="12" spans="1:17">
      <c r="A12" s="18" t="s">
        <v>173</v>
      </c>
      <c r="B12" s="18"/>
      <c r="C12" s="19">
        <v>1339</v>
      </c>
      <c r="D12" s="18"/>
      <c r="E12" s="19">
        <v>11522468</v>
      </c>
      <c r="F12" s="18"/>
      <c r="G12" s="19">
        <v>7122976</v>
      </c>
      <c r="H12" s="18"/>
      <c r="I12" s="31">
        <v>4399492</v>
      </c>
      <c r="J12" s="18"/>
      <c r="K12" s="19">
        <v>1339</v>
      </c>
      <c r="L12" s="18"/>
      <c r="M12" s="19">
        <v>11522468</v>
      </c>
      <c r="N12" s="18"/>
      <c r="O12" s="19">
        <v>7122976</v>
      </c>
      <c r="P12" s="18"/>
      <c r="Q12" s="31">
        <v>4399492</v>
      </c>
    </row>
    <row r="13" spans="1:17">
      <c r="A13" s="18" t="s">
        <v>176</v>
      </c>
      <c r="B13" s="18"/>
      <c r="C13" s="19">
        <v>1000000</v>
      </c>
      <c r="D13" s="18"/>
      <c r="E13" s="19">
        <v>12030547360</v>
      </c>
      <c r="F13" s="18"/>
      <c r="G13" s="19">
        <v>8897004975</v>
      </c>
      <c r="H13" s="18"/>
      <c r="I13" s="31">
        <v>3133542385</v>
      </c>
      <c r="J13" s="18"/>
      <c r="K13" s="19">
        <v>1000000</v>
      </c>
      <c r="L13" s="18"/>
      <c r="M13" s="19">
        <v>12030547360</v>
      </c>
      <c r="N13" s="18"/>
      <c r="O13" s="19">
        <v>8897004975</v>
      </c>
      <c r="P13" s="18"/>
      <c r="Q13" s="31">
        <v>3133542385</v>
      </c>
    </row>
    <row r="14" spans="1:17">
      <c r="A14" s="18" t="s">
        <v>179</v>
      </c>
      <c r="B14" s="18"/>
      <c r="C14" s="19">
        <v>600000</v>
      </c>
      <c r="D14" s="18"/>
      <c r="E14" s="19">
        <v>23800262849</v>
      </c>
      <c r="F14" s="18"/>
      <c r="G14" s="19">
        <v>20463714305</v>
      </c>
      <c r="H14" s="18"/>
      <c r="I14" s="31">
        <v>3336548544</v>
      </c>
      <c r="J14" s="18"/>
      <c r="K14" s="19">
        <v>600000</v>
      </c>
      <c r="L14" s="18"/>
      <c r="M14" s="19">
        <v>23800262849</v>
      </c>
      <c r="N14" s="18"/>
      <c r="O14" s="19">
        <v>20463714305</v>
      </c>
      <c r="P14" s="18"/>
      <c r="Q14" s="31">
        <v>3336548544</v>
      </c>
    </row>
    <row r="15" spans="1:17">
      <c r="A15" s="18" t="s">
        <v>203</v>
      </c>
      <c r="B15" s="18"/>
      <c r="C15" s="19">
        <v>300000</v>
      </c>
      <c r="D15" s="18"/>
      <c r="E15" s="19">
        <v>5655440041</v>
      </c>
      <c r="F15" s="18"/>
      <c r="G15" s="19">
        <v>5555860016</v>
      </c>
      <c r="H15" s="18"/>
      <c r="I15" s="31">
        <v>99580025</v>
      </c>
      <c r="J15" s="18"/>
      <c r="K15" s="19">
        <v>300000</v>
      </c>
      <c r="L15" s="18"/>
      <c r="M15" s="19">
        <v>5655440041</v>
      </c>
      <c r="N15" s="18"/>
      <c r="O15" s="19">
        <v>5555860016</v>
      </c>
      <c r="P15" s="18"/>
      <c r="Q15" s="31">
        <v>99580025</v>
      </c>
    </row>
    <row r="16" spans="1:17">
      <c r="A16" s="18" t="s">
        <v>193</v>
      </c>
      <c r="B16" s="18"/>
      <c r="C16" s="19">
        <v>800000</v>
      </c>
      <c r="D16" s="18"/>
      <c r="E16" s="19">
        <v>5491190239</v>
      </c>
      <c r="F16" s="18"/>
      <c r="G16" s="19">
        <v>5241005860</v>
      </c>
      <c r="H16" s="18"/>
      <c r="I16" s="31">
        <v>250184379</v>
      </c>
      <c r="J16" s="18"/>
      <c r="K16" s="19">
        <v>800000</v>
      </c>
      <c r="L16" s="18"/>
      <c r="M16" s="19">
        <v>5491190239</v>
      </c>
      <c r="N16" s="18"/>
      <c r="O16" s="19">
        <v>5241005860</v>
      </c>
      <c r="P16" s="18"/>
      <c r="Q16" s="31">
        <v>250184379</v>
      </c>
    </row>
    <row r="17" spans="1:17">
      <c r="A17" s="18" t="s">
        <v>174</v>
      </c>
      <c r="B17" s="18"/>
      <c r="C17" s="19">
        <v>300000</v>
      </c>
      <c r="D17" s="18"/>
      <c r="E17" s="19">
        <v>15788870114</v>
      </c>
      <c r="F17" s="18"/>
      <c r="G17" s="19">
        <v>11896665450</v>
      </c>
      <c r="H17" s="18"/>
      <c r="I17" s="31">
        <v>3892204664</v>
      </c>
      <c r="J17" s="18"/>
      <c r="K17" s="19">
        <v>300000</v>
      </c>
      <c r="L17" s="18"/>
      <c r="M17" s="19">
        <v>15788870114</v>
      </c>
      <c r="N17" s="18"/>
      <c r="O17" s="19">
        <v>11896665450</v>
      </c>
      <c r="P17" s="18"/>
      <c r="Q17" s="31">
        <v>3892204664</v>
      </c>
    </row>
    <row r="18" spans="1:17">
      <c r="A18" s="18" t="s">
        <v>155</v>
      </c>
      <c r="B18" s="18"/>
      <c r="C18" s="19">
        <v>1400000</v>
      </c>
      <c r="D18" s="18"/>
      <c r="E18" s="19">
        <v>14228976929</v>
      </c>
      <c r="F18" s="18"/>
      <c r="G18" s="19">
        <v>11027027904</v>
      </c>
      <c r="H18" s="18"/>
      <c r="I18" s="31">
        <v>3201949025</v>
      </c>
      <c r="J18" s="18"/>
      <c r="K18" s="19">
        <v>1400000</v>
      </c>
      <c r="L18" s="18"/>
      <c r="M18" s="19">
        <v>14228976929</v>
      </c>
      <c r="N18" s="18"/>
      <c r="O18" s="19">
        <v>11027027904</v>
      </c>
      <c r="P18" s="18"/>
      <c r="Q18" s="31">
        <v>3201949025</v>
      </c>
    </row>
    <row r="19" spans="1:17">
      <c r="A19" s="18" t="s">
        <v>198</v>
      </c>
      <c r="B19" s="18"/>
      <c r="C19" s="19">
        <v>1000000</v>
      </c>
      <c r="D19" s="18"/>
      <c r="E19" s="19">
        <v>4715963749</v>
      </c>
      <c r="F19" s="18"/>
      <c r="G19" s="19">
        <v>4894606080</v>
      </c>
      <c r="H19" s="18"/>
      <c r="I19" s="31">
        <v>-178642331</v>
      </c>
      <c r="J19" s="18"/>
      <c r="K19" s="19">
        <v>1000000</v>
      </c>
      <c r="L19" s="18"/>
      <c r="M19" s="19">
        <v>4715963749</v>
      </c>
      <c r="N19" s="18"/>
      <c r="O19" s="19">
        <v>4894606080</v>
      </c>
      <c r="P19" s="18"/>
      <c r="Q19" s="31">
        <v>-178642331</v>
      </c>
    </row>
    <row r="20" spans="1:17">
      <c r="A20" s="18" t="s">
        <v>180</v>
      </c>
      <c r="B20" s="18"/>
      <c r="C20" s="19">
        <v>2552000</v>
      </c>
      <c r="D20" s="18"/>
      <c r="E20" s="19">
        <v>7496547674</v>
      </c>
      <c r="F20" s="18"/>
      <c r="G20" s="19">
        <v>5933673065</v>
      </c>
      <c r="H20" s="18"/>
      <c r="I20" s="31">
        <v>1562874609</v>
      </c>
      <c r="J20" s="18"/>
      <c r="K20" s="19">
        <v>2552000</v>
      </c>
      <c r="L20" s="18"/>
      <c r="M20" s="19">
        <v>7496547674</v>
      </c>
      <c r="N20" s="18"/>
      <c r="O20" s="19">
        <v>5933673065</v>
      </c>
      <c r="P20" s="18"/>
      <c r="Q20" s="31">
        <v>1562874609</v>
      </c>
    </row>
    <row r="21" spans="1:17">
      <c r="A21" s="18" t="s">
        <v>200</v>
      </c>
      <c r="B21" s="18"/>
      <c r="C21" s="19">
        <v>100000</v>
      </c>
      <c r="D21" s="18"/>
      <c r="E21" s="19">
        <v>5410058464</v>
      </c>
      <c r="F21" s="18"/>
      <c r="G21" s="19">
        <v>5715718369</v>
      </c>
      <c r="H21" s="18"/>
      <c r="I21" s="31">
        <v>-305659905</v>
      </c>
      <c r="J21" s="18"/>
      <c r="K21" s="19">
        <v>100000</v>
      </c>
      <c r="L21" s="18"/>
      <c r="M21" s="19">
        <v>5410058464</v>
      </c>
      <c r="N21" s="18"/>
      <c r="O21" s="19">
        <v>5715718369</v>
      </c>
      <c r="P21" s="18"/>
      <c r="Q21" s="31">
        <v>-305659905</v>
      </c>
    </row>
    <row r="22" spans="1:17">
      <c r="A22" s="18" t="s">
        <v>151</v>
      </c>
      <c r="B22" s="18"/>
      <c r="C22" s="19">
        <v>600000</v>
      </c>
      <c r="D22" s="18"/>
      <c r="E22" s="19">
        <v>4380905652</v>
      </c>
      <c r="F22" s="18"/>
      <c r="G22" s="19">
        <v>3729479545</v>
      </c>
      <c r="H22" s="18"/>
      <c r="I22" s="31">
        <v>651426107</v>
      </c>
      <c r="J22" s="18"/>
      <c r="K22" s="19">
        <v>600000</v>
      </c>
      <c r="L22" s="18"/>
      <c r="M22" s="19">
        <v>4380905652</v>
      </c>
      <c r="N22" s="18"/>
      <c r="O22" s="19">
        <v>3729479545</v>
      </c>
      <c r="P22" s="18"/>
      <c r="Q22" s="31">
        <v>651426107</v>
      </c>
    </row>
    <row r="23" spans="1:17">
      <c r="A23" s="18" t="s">
        <v>189</v>
      </c>
      <c r="B23" s="18"/>
      <c r="C23" s="19">
        <v>1500000</v>
      </c>
      <c r="D23" s="18"/>
      <c r="E23" s="19">
        <v>11926187923</v>
      </c>
      <c r="F23" s="18"/>
      <c r="G23" s="19">
        <v>11763966844</v>
      </c>
      <c r="H23" s="18"/>
      <c r="I23" s="31">
        <v>162221079</v>
      </c>
      <c r="J23" s="18"/>
      <c r="K23" s="19">
        <v>1500000</v>
      </c>
      <c r="L23" s="18"/>
      <c r="M23" s="19">
        <v>11926187923</v>
      </c>
      <c r="N23" s="18"/>
      <c r="O23" s="19">
        <v>11763966844</v>
      </c>
      <c r="P23" s="18"/>
      <c r="Q23" s="31">
        <v>162221079</v>
      </c>
    </row>
    <row r="24" spans="1:17">
      <c r="A24" s="18" t="s">
        <v>154</v>
      </c>
      <c r="B24" s="18"/>
      <c r="C24" s="19">
        <v>750000</v>
      </c>
      <c r="D24" s="18"/>
      <c r="E24" s="19">
        <v>17708906651</v>
      </c>
      <c r="F24" s="18"/>
      <c r="G24" s="19">
        <v>12146654062</v>
      </c>
      <c r="H24" s="18"/>
      <c r="I24" s="31">
        <v>5562252589</v>
      </c>
      <c r="J24" s="18"/>
      <c r="K24" s="19">
        <v>750000</v>
      </c>
      <c r="L24" s="18"/>
      <c r="M24" s="19">
        <v>17708906651</v>
      </c>
      <c r="N24" s="18"/>
      <c r="O24" s="19">
        <v>12146654062</v>
      </c>
      <c r="P24" s="18"/>
      <c r="Q24" s="31">
        <v>5562252589</v>
      </c>
    </row>
    <row r="25" spans="1:17">
      <c r="A25" s="18" t="s">
        <v>148</v>
      </c>
      <c r="B25" s="18"/>
      <c r="C25" s="19">
        <v>14300000</v>
      </c>
      <c r="D25" s="18"/>
      <c r="E25" s="19">
        <v>12777620247</v>
      </c>
      <c r="F25" s="18"/>
      <c r="G25" s="19">
        <v>10209774575</v>
      </c>
      <c r="H25" s="18"/>
      <c r="I25" s="31">
        <v>2567845672</v>
      </c>
      <c r="J25" s="18"/>
      <c r="K25" s="19">
        <v>14300000</v>
      </c>
      <c r="L25" s="18"/>
      <c r="M25" s="19">
        <v>12777620247</v>
      </c>
      <c r="N25" s="18"/>
      <c r="O25" s="19">
        <v>10209774575</v>
      </c>
      <c r="P25" s="18"/>
      <c r="Q25" s="31">
        <v>2567845672</v>
      </c>
    </row>
    <row r="26" spans="1:17">
      <c r="A26" s="18" t="s">
        <v>190</v>
      </c>
      <c r="B26" s="18"/>
      <c r="C26" s="19">
        <v>700000</v>
      </c>
      <c r="D26" s="18"/>
      <c r="E26" s="19">
        <v>10725141407</v>
      </c>
      <c r="F26" s="18"/>
      <c r="G26" s="19">
        <v>10497744242</v>
      </c>
      <c r="H26" s="18"/>
      <c r="I26" s="31">
        <v>227397165</v>
      </c>
      <c r="J26" s="18"/>
      <c r="K26" s="19">
        <v>700000</v>
      </c>
      <c r="L26" s="18"/>
      <c r="M26" s="19">
        <v>10725141407</v>
      </c>
      <c r="N26" s="18"/>
      <c r="O26" s="19">
        <v>10497744242</v>
      </c>
      <c r="P26" s="18"/>
      <c r="Q26" s="31">
        <v>227397165</v>
      </c>
    </row>
    <row r="27" spans="1:17">
      <c r="A27" s="18" t="s">
        <v>153</v>
      </c>
      <c r="B27" s="18"/>
      <c r="C27" s="19">
        <v>451645</v>
      </c>
      <c r="D27" s="18"/>
      <c r="E27" s="19">
        <v>8359010199</v>
      </c>
      <c r="F27" s="18"/>
      <c r="G27" s="19">
        <v>6506021539</v>
      </c>
      <c r="H27" s="18"/>
      <c r="I27" s="31">
        <v>1852988660</v>
      </c>
      <c r="J27" s="18"/>
      <c r="K27" s="19">
        <v>451645</v>
      </c>
      <c r="L27" s="18"/>
      <c r="M27" s="19">
        <v>8359010199</v>
      </c>
      <c r="N27" s="18"/>
      <c r="O27" s="19">
        <v>6506021539</v>
      </c>
      <c r="P27" s="18"/>
      <c r="Q27" s="31">
        <v>1852988660</v>
      </c>
    </row>
    <row r="28" spans="1:17">
      <c r="A28" s="18" t="s">
        <v>197</v>
      </c>
      <c r="B28" s="18"/>
      <c r="C28" s="19">
        <v>200000</v>
      </c>
      <c r="D28" s="18"/>
      <c r="E28" s="19">
        <v>11052808982</v>
      </c>
      <c r="F28" s="18"/>
      <c r="G28" s="19">
        <v>11488199052</v>
      </c>
      <c r="H28" s="18"/>
      <c r="I28" s="31">
        <v>-435390070</v>
      </c>
      <c r="J28" s="18"/>
      <c r="K28" s="19">
        <v>200000</v>
      </c>
      <c r="L28" s="18"/>
      <c r="M28" s="19">
        <v>11052808982</v>
      </c>
      <c r="N28" s="18"/>
      <c r="O28" s="19">
        <v>11488199052</v>
      </c>
      <c r="P28" s="18"/>
      <c r="Q28" s="31">
        <v>-435390070</v>
      </c>
    </row>
    <row r="29" spans="1:17">
      <c r="A29" s="18" t="s">
        <v>152</v>
      </c>
      <c r="B29" s="18"/>
      <c r="C29" s="19">
        <v>1000000</v>
      </c>
      <c r="D29" s="18"/>
      <c r="E29" s="19">
        <v>19770584028</v>
      </c>
      <c r="F29" s="18"/>
      <c r="G29" s="19">
        <v>13241623000</v>
      </c>
      <c r="H29" s="18"/>
      <c r="I29" s="31">
        <v>6528961028</v>
      </c>
      <c r="J29" s="18"/>
      <c r="K29" s="19">
        <v>1000000</v>
      </c>
      <c r="L29" s="18"/>
      <c r="M29" s="19">
        <v>19770584028</v>
      </c>
      <c r="N29" s="18"/>
      <c r="O29" s="19">
        <v>13241623000</v>
      </c>
      <c r="P29" s="18"/>
      <c r="Q29" s="31">
        <v>6528961028</v>
      </c>
    </row>
    <row r="30" spans="1:17">
      <c r="A30" s="18" t="s">
        <v>149</v>
      </c>
      <c r="B30" s="18"/>
      <c r="C30" s="19">
        <v>1000000</v>
      </c>
      <c r="D30" s="18"/>
      <c r="E30" s="19">
        <v>5809796841</v>
      </c>
      <c r="F30" s="18"/>
      <c r="G30" s="19">
        <v>5354281748</v>
      </c>
      <c r="H30" s="18"/>
      <c r="I30" s="31">
        <v>455515093</v>
      </c>
      <c r="J30" s="18"/>
      <c r="K30" s="19">
        <v>1000000</v>
      </c>
      <c r="L30" s="18"/>
      <c r="M30" s="19">
        <v>5809796841</v>
      </c>
      <c r="N30" s="18"/>
      <c r="O30" s="19">
        <v>5354281748</v>
      </c>
      <c r="P30" s="18"/>
      <c r="Q30" s="31">
        <v>455515093</v>
      </c>
    </row>
    <row r="31" spans="1:17" ht="19.5" thickBot="1">
      <c r="A31" s="2" t="s">
        <v>107</v>
      </c>
      <c r="C31" s="6">
        <f>SUM(C9:C30)</f>
        <v>30055326</v>
      </c>
      <c r="E31" s="6">
        <f>SUM(E9:E30)</f>
        <v>209500744833</v>
      </c>
      <c r="G31" s="6">
        <f>SUM(G9:G30)</f>
        <v>174804893169</v>
      </c>
      <c r="I31" s="22">
        <f>SUM(I9:I30)</f>
        <v>34695851664</v>
      </c>
      <c r="K31" s="6">
        <f>SUM(K9:K30)</f>
        <v>30055326</v>
      </c>
      <c r="M31" s="6">
        <f>SUM(M9:M30)</f>
        <v>209500744833</v>
      </c>
      <c r="O31" s="6">
        <f>SUM(O9:O30)</f>
        <v>174804893169</v>
      </c>
      <c r="Q31" s="22">
        <f>SUM(Q9:Q30)</f>
        <v>34695851664</v>
      </c>
    </row>
    <row r="32" spans="1:17" ht="19.5" thickTop="1">
      <c r="C32" s="4"/>
    </row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rightToLeft="1" view="pageBreakPreview" topLeftCell="A21" zoomScale="70" zoomScaleNormal="100" zoomScaleSheetLayoutView="70" workbookViewId="0">
      <selection activeCell="O28" sqref="O28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0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3" customFormat="1" ht="25.5">
      <c r="A5" s="53" t="s">
        <v>129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7" spans="1:21" ht="30.75" thickBot="1">
      <c r="A7" s="52" t="s">
        <v>2</v>
      </c>
      <c r="C7" s="55" t="s">
        <v>84</v>
      </c>
      <c r="D7" s="55" t="s">
        <v>84</v>
      </c>
      <c r="E7" s="55" t="s">
        <v>84</v>
      </c>
      <c r="F7" s="55" t="s">
        <v>84</v>
      </c>
      <c r="G7" s="55" t="s">
        <v>84</v>
      </c>
      <c r="H7" s="55" t="s">
        <v>84</v>
      </c>
      <c r="I7" s="55" t="s">
        <v>84</v>
      </c>
      <c r="J7" s="55" t="s">
        <v>84</v>
      </c>
      <c r="K7" s="55" t="s">
        <v>84</v>
      </c>
      <c r="M7" s="55" t="s">
        <v>85</v>
      </c>
      <c r="N7" s="55" t="s">
        <v>85</v>
      </c>
      <c r="O7" s="55" t="s">
        <v>85</v>
      </c>
      <c r="P7" s="55" t="s">
        <v>85</v>
      </c>
      <c r="Q7" s="55" t="s">
        <v>85</v>
      </c>
      <c r="R7" s="55" t="s">
        <v>85</v>
      </c>
      <c r="S7" s="55" t="s">
        <v>85</v>
      </c>
      <c r="T7" s="55" t="s">
        <v>85</v>
      </c>
      <c r="U7" s="55" t="s">
        <v>85</v>
      </c>
    </row>
    <row r="8" spans="1:21" ht="30.75" thickBot="1">
      <c r="A8" s="55" t="s">
        <v>2</v>
      </c>
      <c r="C8" s="61" t="s">
        <v>102</v>
      </c>
      <c r="D8" s="24"/>
      <c r="E8" s="61" t="s">
        <v>103</v>
      </c>
      <c r="F8" s="24"/>
      <c r="G8" s="61" t="s">
        <v>104</v>
      </c>
      <c r="H8" s="24"/>
      <c r="I8" s="61" t="s">
        <v>52</v>
      </c>
      <c r="J8" s="11"/>
      <c r="K8" s="54" t="s">
        <v>105</v>
      </c>
      <c r="M8" s="54" t="s">
        <v>102</v>
      </c>
      <c r="N8" s="11"/>
      <c r="O8" s="54" t="s">
        <v>103</v>
      </c>
      <c r="P8" s="11"/>
      <c r="Q8" s="54" t="s">
        <v>104</v>
      </c>
      <c r="R8" s="11"/>
      <c r="S8" s="61" t="s">
        <v>52</v>
      </c>
      <c r="T8" s="11"/>
      <c r="U8" s="54" t="s">
        <v>105</v>
      </c>
    </row>
    <row r="9" spans="1:21" ht="21">
      <c r="A9" s="46" t="s">
        <v>136</v>
      </c>
      <c r="B9" s="18"/>
      <c r="C9" s="44">
        <v>0</v>
      </c>
      <c r="D9" s="31"/>
      <c r="E9" s="44">
        <v>16253330000</v>
      </c>
      <c r="F9" s="31"/>
      <c r="G9" s="44">
        <v>0</v>
      </c>
      <c r="H9" s="31"/>
      <c r="I9" s="44">
        <v>16253330000</v>
      </c>
      <c r="J9" s="18"/>
      <c r="K9" s="41">
        <v>0.16789999999999999</v>
      </c>
      <c r="L9" s="18"/>
      <c r="M9" s="40">
        <v>0</v>
      </c>
      <c r="N9" s="18"/>
      <c r="O9" s="40">
        <v>16253330000</v>
      </c>
      <c r="P9" s="18"/>
      <c r="Q9" s="40">
        <v>0</v>
      </c>
      <c r="R9" s="18"/>
      <c r="S9" s="44">
        <v>16253330000</v>
      </c>
      <c r="T9" s="18"/>
      <c r="U9" s="41">
        <v>0.16789999999999999</v>
      </c>
    </row>
    <row r="10" spans="1:21" ht="21">
      <c r="A10" s="46" t="s">
        <v>153</v>
      </c>
      <c r="B10" s="18"/>
      <c r="C10" s="31">
        <v>0</v>
      </c>
      <c r="D10" s="31"/>
      <c r="E10" s="31">
        <v>6130637753</v>
      </c>
      <c r="F10" s="31"/>
      <c r="G10" s="31">
        <v>1852988660</v>
      </c>
      <c r="H10" s="31"/>
      <c r="I10" s="31">
        <v>7983626413</v>
      </c>
      <c r="J10" s="18"/>
      <c r="K10" s="32">
        <v>8.2500000000000004E-2</v>
      </c>
      <c r="L10" s="18"/>
      <c r="M10" s="19">
        <v>0</v>
      </c>
      <c r="N10" s="18"/>
      <c r="O10" s="19">
        <v>6130637753</v>
      </c>
      <c r="P10" s="18"/>
      <c r="Q10" s="19">
        <v>1852988660</v>
      </c>
      <c r="R10" s="18"/>
      <c r="S10" s="31">
        <v>7983626413</v>
      </c>
      <c r="T10" s="18"/>
      <c r="U10" s="32">
        <v>8.2500000000000004E-2</v>
      </c>
    </row>
    <row r="11" spans="1:21" ht="21">
      <c r="A11" s="46" t="s">
        <v>152</v>
      </c>
      <c r="B11" s="18"/>
      <c r="C11" s="31">
        <v>0</v>
      </c>
      <c r="D11" s="31"/>
      <c r="E11" s="31">
        <v>0</v>
      </c>
      <c r="F11" s="31"/>
      <c r="G11" s="31">
        <v>6528961028</v>
      </c>
      <c r="H11" s="31"/>
      <c r="I11" s="31">
        <v>6528961028</v>
      </c>
      <c r="J11" s="18"/>
      <c r="K11" s="32">
        <v>6.7500000000000004E-2</v>
      </c>
      <c r="L11" s="18"/>
      <c r="M11" s="19">
        <v>0</v>
      </c>
      <c r="N11" s="18"/>
      <c r="O11" s="19">
        <v>0</v>
      </c>
      <c r="P11" s="18"/>
      <c r="Q11" s="19">
        <v>6528961028</v>
      </c>
      <c r="R11" s="18"/>
      <c r="S11" s="31">
        <v>6528961028</v>
      </c>
      <c r="T11" s="18"/>
      <c r="U11" s="32">
        <v>6.7500000000000004E-2</v>
      </c>
    </row>
    <row r="12" spans="1:21" ht="21">
      <c r="A12" s="46" t="s">
        <v>155</v>
      </c>
      <c r="B12" s="18"/>
      <c r="C12" s="31">
        <v>0</v>
      </c>
      <c r="D12" s="31"/>
      <c r="E12" s="31">
        <v>2785375204</v>
      </c>
      <c r="F12" s="31"/>
      <c r="G12" s="31">
        <v>3201949025</v>
      </c>
      <c r="H12" s="31"/>
      <c r="I12" s="31">
        <v>5987324229</v>
      </c>
      <c r="J12" s="18"/>
      <c r="K12" s="32">
        <v>6.1899999999999997E-2</v>
      </c>
      <c r="L12" s="18"/>
      <c r="M12" s="19">
        <v>0</v>
      </c>
      <c r="N12" s="18"/>
      <c r="O12" s="19">
        <v>2785375204</v>
      </c>
      <c r="P12" s="18"/>
      <c r="Q12" s="19">
        <v>3201949025</v>
      </c>
      <c r="R12" s="18"/>
      <c r="S12" s="31">
        <v>5987324229</v>
      </c>
      <c r="T12" s="18"/>
      <c r="U12" s="32">
        <v>6.1899999999999997E-2</v>
      </c>
    </row>
    <row r="13" spans="1:21" ht="21">
      <c r="A13" s="46" t="s">
        <v>154</v>
      </c>
      <c r="B13" s="18"/>
      <c r="C13" s="31">
        <v>0</v>
      </c>
      <c r="D13" s="31"/>
      <c r="E13" s="31">
        <v>0</v>
      </c>
      <c r="F13" s="31"/>
      <c r="G13" s="31">
        <v>5562252589</v>
      </c>
      <c r="H13" s="31"/>
      <c r="I13" s="31">
        <v>5562252589</v>
      </c>
      <c r="J13" s="18"/>
      <c r="K13" s="32">
        <v>5.7500000000000002E-2</v>
      </c>
      <c r="L13" s="18"/>
      <c r="M13" s="19">
        <v>0</v>
      </c>
      <c r="N13" s="18"/>
      <c r="O13" s="19">
        <v>0</v>
      </c>
      <c r="P13" s="18"/>
      <c r="Q13" s="19">
        <v>5562252589</v>
      </c>
      <c r="R13" s="18"/>
      <c r="S13" s="31">
        <v>5562252589</v>
      </c>
      <c r="T13" s="18"/>
      <c r="U13" s="32">
        <v>5.7500000000000002E-2</v>
      </c>
    </row>
    <row r="14" spans="1:21" ht="21">
      <c r="A14" s="46" t="s">
        <v>179</v>
      </c>
      <c r="B14" s="18"/>
      <c r="C14" s="31">
        <v>0</v>
      </c>
      <c r="D14" s="31"/>
      <c r="E14" s="31">
        <v>705454105</v>
      </c>
      <c r="F14" s="31"/>
      <c r="G14" s="31">
        <v>3336548544</v>
      </c>
      <c r="H14" s="31"/>
      <c r="I14" s="31">
        <v>4042002649</v>
      </c>
      <c r="J14" s="18"/>
      <c r="K14" s="32">
        <v>4.1799999999999997E-2</v>
      </c>
      <c r="L14" s="18"/>
      <c r="M14" s="19">
        <v>0</v>
      </c>
      <c r="N14" s="18"/>
      <c r="O14" s="19">
        <v>705454105</v>
      </c>
      <c r="P14" s="18"/>
      <c r="Q14" s="19">
        <v>3336548544</v>
      </c>
      <c r="R14" s="18"/>
      <c r="S14" s="31">
        <v>4042002649</v>
      </c>
      <c r="T14" s="18"/>
      <c r="U14" s="32">
        <v>4.1799999999999997E-2</v>
      </c>
    </row>
    <row r="15" spans="1:21" ht="21">
      <c r="A15" s="46" t="s">
        <v>178</v>
      </c>
      <c r="B15" s="18"/>
      <c r="C15" s="31">
        <v>0</v>
      </c>
      <c r="D15" s="31"/>
      <c r="E15" s="31">
        <v>2434034499</v>
      </c>
      <c r="F15" s="31"/>
      <c r="G15" s="31">
        <v>1535382660</v>
      </c>
      <c r="H15" s="31"/>
      <c r="I15" s="31">
        <v>3969417159</v>
      </c>
      <c r="J15" s="18"/>
      <c r="K15" s="32">
        <v>4.1000000000000002E-2</v>
      </c>
      <c r="L15" s="18"/>
      <c r="M15" s="19">
        <v>0</v>
      </c>
      <c r="N15" s="18"/>
      <c r="O15" s="19">
        <v>2434034499</v>
      </c>
      <c r="P15" s="18"/>
      <c r="Q15" s="19">
        <v>1535382660</v>
      </c>
      <c r="R15" s="18"/>
      <c r="S15" s="31">
        <v>3969417159</v>
      </c>
      <c r="T15" s="18"/>
      <c r="U15" s="32">
        <v>4.1000000000000002E-2</v>
      </c>
    </row>
    <row r="16" spans="1:21" ht="21">
      <c r="A16" s="46" t="s">
        <v>174</v>
      </c>
      <c r="B16" s="18"/>
      <c r="C16" s="31">
        <v>0</v>
      </c>
      <c r="D16" s="31"/>
      <c r="E16" s="31">
        <v>0</v>
      </c>
      <c r="F16" s="31"/>
      <c r="G16" s="31">
        <v>3892204664</v>
      </c>
      <c r="H16" s="31"/>
      <c r="I16" s="31">
        <v>3892204664</v>
      </c>
      <c r="J16" s="18"/>
      <c r="K16" s="32">
        <v>4.02E-2</v>
      </c>
      <c r="L16" s="18"/>
      <c r="M16" s="19">
        <v>0</v>
      </c>
      <c r="N16" s="18"/>
      <c r="O16" s="19">
        <v>0</v>
      </c>
      <c r="P16" s="18"/>
      <c r="Q16" s="19">
        <v>3892204664</v>
      </c>
      <c r="R16" s="18"/>
      <c r="S16" s="31">
        <v>3892204664</v>
      </c>
      <c r="T16" s="18"/>
      <c r="U16" s="32">
        <v>4.02E-2</v>
      </c>
    </row>
    <row r="17" spans="1:21" ht="21">
      <c r="A17" s="46" t="s">
        <v>180</v>
      </c>
      <c r="B17" s="18"/>
      <c r="C17" s="31">
        <v>0</v>
      </c>
      <c r="D17" s="31"/>
      <c r="E17" s="31">
        <v>1756505451</v>
      </c>
      <c r="F17" s="31"/>
      <c r="G17" s="31">
        <v>1562874609</v>
      </c>
      <c r="H17" s="31"/>
      <c r="I17" s="31">
        <v>3319380060</v>
      </c>
      <c r="J17" s="18"/>
      <c r="K17" s="32">
        <v>3.4299999999999997E-2</v>
      </c>
      <c r="L17" s="18"/>
      <c r="M17" s="19">
        <v>0</v>
      </c>
      <c r="N17" s="18"/>
      <c r="O17" s="19">
        <v>1756505451</v>
      </c>
      <c r="P17" s="18"/>
      <c r="Q17" s="19">
        <v>1562874609</v>
      </c>
      <c r="R17" s="18"/>
      <c r="S17" s="31">
        <v>3319380060</v>
      </c>
      <c r="T17" s="18"/>
      <c r="U17" s="32">
        <v>3.4299999999999997E-2</v>
      </c>
    </row>
    <row r="18" spans="1:21" ht="21">
      <c r="A18" s="46" t="s">
        <v>149</v>
      </c>
      <c r="B18" s="18"/>
      <c r="C18" s="31">
        <v>0</v>
      </c>
      <c r="D18" s="31"/>
      <c r="E18" s="31">
        <v>2826173498</v>
      </c>
      <c r="F18" s="31"/>
      <c r="G18" s="31">
        <v>455515093</v>
      </c>
      <c r="H18" s="31"/>
      <c r="I18" s="31">
        <v>3281688591</v>
      </c>
      <c r="J18" s="18"/>
      <c r="K18" s="32">
        <v>3.39E-2</v>
      </c>
      <c r="L18" s="18"/>
      <c r="M18" s="19">
        <v>0</v>
      </c>
      <c r="N18" s="18"/>
      <c r="O18" s="19">
        <v>2826173498</v>
      </c>
      <c r="P18" s="18"/>
      <c r="Q18" s="19">
        <v>455515093</v>
      </c>
      <c r="R18" s="18"/>
      <c r="S18" s="31">
        <v>3281688591</v>
      </c>
      <c r="T18" s="18"/>
      <c r="U18" s="32">
        <v>3.39E-2</v>
      </c>
    </row>
    <row r="19" spans="1:21" ht="21">
      <c r="A19" s="46" t="s">
        <v>176</v>
      </c>
      <c r="B19" s="18"/>
      <c r="C19" s="31">
        <v>0</v>
      </c>
      <c r="D19" s="31"/>
      <c r="E19" s="31">
        <v>0</v>
      </c>
      <c r="F19" s="31"/>
      <c r="G19" s="31">
        <v>3133542385</v>
      </c>
      <c r="H19" s="31"/>
      <c r="I19" s="31">
        <v>3133542385</v>
      </c>
      <c r="J19" s="18"/>
      <c r="K19" s="32">
        <v>3.2399999999999998E-2</v>
      </c>
      <c r="L19" s="18"/>
      <c r="M19" s="19">
        <v>0</v>
      </c>
      <c r="N19" s="18"/>
      <c r="O19" s="19">
        <v>0</v>
      </c>
      <c r="P19" s="18"/>
      <c r="Q19" s="19">
        <v>3133542385</v>
      </c>
      <c r="R19" s="18"/>
      <c r="S19" s="31">
        <v>3133542385</v>
      </c>
      <c r="T19" s="18"/>
      <c r="U19" s="32">
        <v>3.2399999999999998E-2</v>
      </c>
    </row>
    <row r="20" spans="1:21" ht="21">
      <c r="A20" s="46" t="s">
        <v>151</v>
      </c>
      <c r="B20" s="18"/>
      <c r="C20" s="31">
        <v>0</v>
      </c>
      <c r="D20" s="31"/>
      <c r="E20" s="31">
        <v>2339960745</v>
      </c>
      <c r="F20" s="31"/>
      <c r="G20" s="31">
        <v>651426107</v>
      </c>
      <c r="H20" s="31"/>
      <c r="I20" s="31">
        <v>2991386852</v>
      </c>
      <c r="J20" s="18"/>
      <c r="K20" s="32">
        <v>3.09E-2</v>
      </c>
      <c r="L20" s="18"/>
      <c r="M20" s="19">
        <v>0</v>
      </c>
      <c r="N20" s="18"/>
      <c r="O20" s="19">
        <v>2339960745</v>
      </c>
      <c r="P20" s="18"/>
      <c r="Q20" s="19">
        <v>651426107</v>
      </c>
      <c r="R20" s="18"/>
      <c r="S20" s="31">
        <v>2991386852</v>
      </c>
      <c r="T20" s="18"/>
      <c r="U20" s="32">
        <v>3.09E-2</v>
      </c>
    </row>
    <row r="21" spans="1:21" ht="21">
      <c r="A21" s="46" t="s">
        <v>148</v>
      </c>
      <c r="B21" s="18"/>
      <c r="C21" s="31">
        <v>0</v>
      </c>
      <c r="D21" s="31"/>
      <c r="E21" s="31">
        <v>0</v>
      </c>
      <c r="F21" s="31"/>
      <c r="G21" s="31">
        <v>2567845672</v>
      </c>
      <c r="H21" s="31"/>
      <c r="I21" s="31">
        <v>2567845672</v>
      </c>
      <c r="J21" s="18"/>
      <c r="K21" s="32">
        <v>2.6499999999999999E-2</v>
      </c>
      <c r="L21" s="18"/>
      <c r="M21" s="19">
        <v>0</v>
      </c>
      <c r="N21" s="18"/>
      <c r="O21" s="19">
        <v>0</v>
      </c>
      <c r="P21" s="18"/>
      <c r="Q21" s="19">
        <v>2567845672</v>
      </c>
      <c r="R21" s="18"/>
      <c r="S21" s="31">
        <v>2567845672</v>
      </c>
      <c r="T21" s="18"/>
      <c r="U21" s="32">
        <v>2.6499999999999999E-2</v>
      </c>
    </row>
    <row r="22" spans="1:21" ht="21">
      <c r="A22" s="46" t="s">
        <v>150</v>
      </c>
      <c r="B22" s="18"/>
      <c r="C22" s="31">
        <v>0</v>
      </c>
      <c r="D22" s="31"/>
      <c r="E22" s="31">
        <v>2369459134</v>
      </c>
      <c r="F22" s="31"/>
      <c r="G22" s="31">
        <v>0</v>
      </c>
      <c r="H22" s="31"/>
      <c r="I22" s="31">
        <v>2369459134</v>
      </c>
      <c r="J22" s="18"/>
      <c r="K22" s="32">
        <v>2.4500000000000001E-2</v>
      </c>
      <c r="L22" s="18"/>
      <c r="M22" s="19">
        <v>0</v>
      </c>
      <c r="N22" s="18"/>
      <c r="O22" s="19">
        <v>2369459134</v>
      </c>
      <c r="P22" s="18"/>
      <c r="Q22" s="19">
        <v>0</v>
      </c>
      <c r="R22" s="18"/>
      <c r="S22" s="31">
        <v>2369459134</v>
      </c>
      <c r="T22" s="18"/>
      <c r="U22" s="32">
        <v>2.4500000000000001E-2</v>
      </c>
    </row>
    <row r="23" spans="1:21" ht="21">
      <c r="A23" s="46" t="s">
        <v>166</v>
      </c>
      <c r="B23" s="18"/>
      <c r="C23" s="31">
        <v>0</v>
      </c>
      <c r="D23" s="31"/>
      <c r="E23" s="31">
        <v>2046643634</v>
      </c>
      <c r="F23" s="31"/>
      <c r="G23" s="31">
        <v>0</v>
      </c>
      <c r="H23" s="31"/>
      <c r="I23" s="31">
        <v>2046643634</v>
      </c>
      <c r="J23" s="18"/>
      <c r="K23" s="32">
        <v>2.1100000000000001E-2</v>
      </c>
      <c r="L23" s="18"/>
      <c r="M23" s="19">
        <v>0</v>
      </c>
      <c r="N23" s="18"/>
      <c r="O23" s="19">
        <v>2046643634</v>
      </c>
      <c r="P23" s="18"/>
      <c r="Q23" s="19">
        <v>0</v>
      </c>
      <c r="R23" s="18"/>
      <c r="S23" s="31">
        <v>2046643634</v>
      </c>
      <c r="T23" s="18"/>
      <c r="U23" s="32">
        <v>2.1100000000000001E-2</v>
      </c>
    </row>
    <row r="24" spans="1:21" ht="21">
      <c r="A24" s="46" t="s">
        <v>196</v>
      </c>
      <c r="B24" s="18"/>
      <c r="C24" s="31">
        <v>0</v>
      </c>
      <c r="D24" s="31"/>
      <c r="E24" s="31">
        <v>1591146240</v>
      </c>
      <c r="F24" s="31"/>
      <c r="G24" s="31">
        <v>0</v>
      </c>
      <c r="H24" s="31"/>
      <c r="I24" s="31">
        <v>1591146240</v>
      </c>
      <c r="J24" s="18"/>
      <c r="K24" s="32">
        <v>1.6400000000000001E-2</v>
      </c>
      <c r="L24" s="18"/>
      <c r="M24" s="19">
        <v>0</v>
      </c>
      <c r="N24" s="18"/>
      <c r="O24" s="19">
        <v>1591146240</v>
      </c>
      <c r="P24" s="18"/>
      <c r="Q24" s="19">
        <v>0</v>
      </c>
      <c r="R24" s="18"/>
      <c r="S24" s="31">
        <v>1591146240</v>
      </c>
      <c r="T24" s="18"/>
      <c r="U24" s="32">
        <v>1.6400000000000001E-2</v>
      </c>
    </row>
    <row r="25" spans="1:21" ht="21">
      <c r="A25" s="46" t="s">
        <v>191</v>
      </c>
      <c r="B25" s="18"/>
      <c r="C25" s="31">
        <v>0</v>
      </c>
      <c r="D25" s="31"/>
      <c r="E25" s="31">
        <v>952255441</v>
      </c>
      <c r="F25" s="31"/>
      <c r="G25" s="31">
        <v>0</v>
      </c>
      <c r="H25" s="31"/>
      <c r="I25" s="31">
        <v>952255441</v>
      </c>
      <c r="J25" s="18"/>
      <c r="K25" s="32">
        <v>9.7999999999999997E-3</v>
      </c>
      <c r="L25" s="18"/>
      <c r="M25" s="19">
        <v>0</v>
      </c>
      <c r="N25" s="18"/>
      <c r="O25" s="19">
        <v>952255441</v>
      </c>
      <c r="P25" s="18"/>
      <c r="Q25" s="19">
        <v>0</v>
      </c>
      <c r="R25" s="18"/>
      <c r="S25" s="31">
        <v>952255441</v>
      </c>
      <c r="T25" s="18"/>
      <c r="U25" s="32">
        <v>9.7999999999999997E-3</v>
      </c>
    </row>
    <row r="26" spans="1:21" ht="21">
      <c r="A26" s="46" t="s">
        <v>195</v>
      </c>
      <c r="B26" s="18"/>
      <c r="C26" s="31">
        <v>0</v>
      </c>
      <c r="D26" s="31"/>
      <c r="E26" s="31">
        <v>910011840</v>
      </c>
      <c r="F26" s="31"/>
      <c r="G26" s="31">
        <v>0</v>
      </c>
      <c r="H26" s="31"/>
      <c r="I26" s="31">
        <v>910011840</v>
      </c>
      <c r="J26" s="18"/>
      <c r="K26" s="32">
        <v>9.4000000000000004E-3</v>
      </c>
      <c r="L26" s="18"/>
      <c r="M26" s="19">
        <v>0</v>
      </c>
      <c r="N26" s="18"/>
      <c r="O26" s="19">
        <v>910011840</v>
      </c>
      <c r="P26" s="18"/>
      <c r="Q26" s="19">
        <v>0</v>
      </c>
      <c r="R26" s="18"/>
      <c r="S26" s="31">
        <v>910011840</v>
      </c>
      <c r="T26" s="18"/>
      <c r="U26" s="32">
        <v>9.4000000000000004E-3</v>
      </c>
    </row>
    <row r="27" spans="1:21" ht="21">
      <c r="A27" s="46" t="s">
        <v>202</v>
      </c>
      <c r="B27" s="18"/>
      <c r="C27" s="31">
        <v>0</v>
      </c>
      <c r="D27" s="31"/>
      <c r="E27" s="31">
        <v>707680545</v>
      </c>
      <c r="F27" s="31"/>
      <c r="G27" s="31">
        <v>0</v>
      </c>
      <c r="H27" s="31"/>
      <c r="I27" s="31">
        <v>707680545</v>
      </c>
      <c r="J27" s="18"/>
      <c r="K27" s="32">
        <v>7.3000000000000001E-3</v>
      </c>
      <c r="L27" s="18"/>
      <c r="M27" s="19">
        <v>0</v>
      </c>
      <c r="N27" s="18"/>
      <c r="O27" s="19">
        <v>707680545</v>
      </c>
      <c r="P27" s="18"/>
      <c r="Q27" s="19">
        <v>0</v>
      </c>
      <c r="R27" s="18"/>
      <c r="S27" s="31">
        <v>707680545</v>
      </c>
      <c r="T27" s="18"/>
      <c r="U27" s="32">
        <v>7.3000000000000001E-3</v>
      </c>
    </row>
    <row r="28" spans="1:21" ht="21">
      <c r="A28" s="3" t="s">
        <v>199</v>
      </c>
      <c r="C28" s="31">
        <v>0</v>
      </c>
      <c r="E28" s="31">
        <v>0</v>
      </c>
      <c r="G28" s="31">
        <v>589407195</v>
      </c>
      <c r="I28" s="31">
        <v>589407195</v>
      </c>
      <c r="K28" s="32">
        <v>6.1000000000000004E-3</v>
      </c>
      <c r="M28" s="19">
        <v>0</v>
      </c>
      <c r="O28" s="19">
        <v>0</v>
      </c>
      <c r="Q28" s="19">
        <v>589407195</v>
      </c>
      <c r="S28" s="31">
        <v>589407195</v>
      </c>
      <c r="U28" s="32">
        <v>6.1000000000000004E-3</v>
      </c>
    </row>
    <row r="29" spans="1:21" ht="21">
      <c r="A29" s="46" t="s">
        <v>193</v>
      </c>
      <c r="B29" s="18"/>
      <c r="C29" s="31">
        <v>0</v>
      </c>
      <c r="D29" s="31"/>
      <c r="E29" s="31">
        <v>317116679</v>
      </c>
      <c r="F29" s="31"/>
      <c r="G29" s="31">
        <v>250184379</v>
      </c>
      <c r="H29" s="31"/>
      <c r="I29" s="31">
        <v>567301058</v>
      </c>
      <c r="J29" s="18"/>
      <c r="K29" s="32">
        <v>5.8999999999999999E-3</v>
      </c>
      <c r="L29" s="18"/>
      <c r="M29" s="19">
        <v>0</v>
      </c>
      <c r="N29" s="18"/>
      <c r="O29" s="19">
        <v>317116679</v>
      </c>
      <c r="P29" s="18"/>
      <c r="Q29" s="19">
        <v>250184379</v>
      </c>
      <c r="R29" s="18"/>
      <c r="S29" s="31">
        <v>567301058</v>
      </c>
      <c r="T29" s="18"/>
      <c r="U29" s="32">
        <v>5.8999999999999999E-3</v>
      </c>
    </row>
    <row r="30" spans="1:21" ht="21">
      <c r="A30" s="46" t="s">
        <v>188</v>
      </c>
      <c r="B30" s="18"/>
      <c r="C30" s="31">
        <v>0</v>
      </c>
      <c r="D30" s="31"/>
      <c r="E30" s="31">
        <v>345571522</v>
      </c>
      <c r="F30" s="31"/>
      <c r="G30" s="31">
        <v>0</v>
      </c>
      <c r="H30" s="31"/>
      <c r="I30" s="31">
        <v>345571522</v>
      </c>
      <c r="J30" s="18"/>
      <c r="K30" s="32">
        <v>3.5999999999999999E-3</v>
      </c>
      <c r="L30" s="18"/>
      <c r="M30" s="19">
        <v>0</v>
      </c>
      <c r="N30" s="18"/>
      <c r="O30" s="19">
        <v>345571522</v>
      </c>
      <c r="P30" s="18"/>
      <c r="Q30" s="19">
        <v>0</v>
      </c>
      <c r="R30" s="18"/>
      <c r="S30" s="31">
        <v>345571522</v>
      </c>
      <c r="T30" s="18"/>
      <c r="U30" s="32">
        <v>3.5999999999999999E-3</v>
      </c>
    </row>
    <row r="31" spans="1:21" ht="21">
      <c r="A31" s="46" t="s">
        <v>190</v>
      </c>
      <c r="B31" s="18"/>
      <c r="C31" s="31">
        <v>0</v>
      </c>
      <c r="D31" s="31"/>
      <c r="E31" s="31">
        <v>0</v>
      </c>
      <c r="F31" s="31"/>
      <c r="G31" s="31">
        <v>227397165</v>
      </c>
      <c r="H31" s="31"/>
      <c r="I31" s="31">
        <v>227397165</v>
      </c>
      <c r="J31" s="18"/>
      <c r="K31" s="32">
        <v>2.3E-3</v>
      </c>
      <c r="L31" s="18"/>
      <c r="M31" s="19">
        <v>0</v>
      </c>
      <c r="N31" s="18"/>
      <c r="O31" s="19">
        <v>0</v>
      </c>
      <c r="P31" s="18"/>
      <c r="Q31" s="19">
        <v>227397165</v>
      </c>
      <c r="R31" s="18"/>
      <c r="S31" s="31">
        <v>227397165</v>
      </c>
      <c r="T31" s="18"/>
      <c r="U31" s="32">
        <v>2.3E-3</v>
      </c>
    </row>
    <row r="32" spans="1:21" ht="21">
      <c r="A32" s="46" t="s">
        <v>201</v>
      </c>
      <c r="B32" s="18"/>
      <c r="C32" s="31">
        <v>0</v>
      </c>
      <c r="D32" s="31"/>
      <c r="E32" s="31">
        <v>207599768</v>
      </c>
      <c r="F32" s="31"/>
      <c r="G32" s="31">
        <v>0</v>
      </c>
      <c r="H32" s="31"/>
      <c r="I32" s="31">
        <v>207599768</v>
      </c>
      <c r="J32" s="18"/>
      <c r="K32" s="32">
        <v>2.0999999999999999E-3</v>
      </c>
      <c r="L32" s="18"/>
      <c r="M32" s="19">
        <v>0</v>
      </c>
      <c r="N32" s="18"/>
      <c r="O32" s="19">
        <v>207599768</v>
      </c>
      <c r="P32" s="18"/>
      <c r="Q32" s="19">
        <v>0</v>
      </c>
      <c r="R32" s="18"/>
      <c r="S32" s="31">
        <v>207599768</v>
      </c>
      <c r="T32" s="18"/>
      <c r="U32" s="32">
        <v>2.0999999999999999E-3</v>
      </c>
    </row>
    <row r="33" spans="1:21" ht="21">
      <c r="A33" s="46" t="s">
        <v>189</v>
      </c>
      <c r="B33" s="18"/>
      <c r="C33" s="31">
        <v>0</v>
      </c>
      <c r="D33" s="31"/>
      <c r="E33" s="31">
        <v>0</v>
      </c>
      <c r="F33" s="31"/>
      <c r="G33" s="31">
        <v>162221079</v>
      </c>
      <c r="H33" s="31"/>
      <c r="I33" s="31">
        <v>162221079</v>
      </c>
      <c r="J33" s="18"/>
      <c r="K33" s="32">
        <v>1.6999999999999999E-3</v>
      </c>
      <c r="L33" s="18"/>
      <c r="M33" s="19">
        <v>0</v>
      </c>
      <c r="N33" s="18"/>
      <c r="O33" s="19">
        <v>0</v>
      </c>
      <c r="P33" s="18"/>
      <c r="Q33" s="19">
        <v>162221079</v>
      </c>
      <c r="R33" s="18"/>
      <c r="S33" s="31">
        <v>162221079</v>
      </c>
      <c r="T33" s="18"/>
      <c r="U33" s="32">
        <v>1.6999999999999999E-3</v>
      </c>
    </row>
    <row r="34" spans="1:21" ht="21">
      <c r="A34" s="46" t="s">
        <v>173</v>
      </c>
      <c r="B34" s="18"/>
      <c r="C34" s="31">
        <v>0</v>
      </c>
      <c r="D34" s="31"/>
      <c r="E34" s="31">
        <v>119799650</v>
      </c>
      <c r="F34" s="31"/>
      <c r="G34" s="31">
        <v>4399492</v>
      </c>
      <c r="H34" s="31"/>
      <c r="I34" s="31">
        <v>124199142</v>
      </c>
      <c r="J34" s="18"/>
      <c r="K34" s="32">
        <v>1.2999999999999999E-3</v>
      </c>
      <c r="L34" s="18"/>
      <c r="M34" s="19">
        <v>0</v>
      </c>
      <c r="N34" s="18"/>
      <c r="O34" s="19">
        <v>119799650</v>
      </c>
      <c r="P34" s="18"/>
      <c r="Q34" s="19">
        <v>4399492</v>
      </c>
      <c r="R34" s="18"/>
      <c r="S34" s="31">
        <v>124199142</v>
      </c>
      <c r="T34" s="18"/>
      <c r="U34" s="32">
        <v>1.2999999999999999E-3</v>
      </c>
    </row>
    <row r="35" spans="1:21" ht="21">
      <c r="A35" s="46" t="s">
        <v>192</v>
      </c>
      <c r="B35" s="18"/>
      <c r="C35" s="31">
        <v>0</v>
      </c>
      <c r="D35" s="31"/>
      <c r="E35" s="31">
        <v>100249550</v>
      </c>
      <c r="F35" s="31"/>
      <c r="G35" s="31">
        <v>0</v>
      </c>
      <c r="H35" s="31"/>
      <c r="I35" s="31">
        <v>100249550</v>
      </c>
      <c r="J35" s="18"/>
      <c r="K35" s="32">
        <v>1E-3</v>
      </c>
      <c r="L35" s="18"/>
      <c r="M35" s="19">
        <v>0</v>
      </c>
      <c r="N35" s="18"/>
      <c r="O35" s="19">
        <v>100249550</v>
      </c>
      <c r="P35" s="18"/>
      <c r="Q35" s="19">
        <v>0</v>
      </c>
      <c r="R35" s="18"/>
      <c r="S35" s="31">
        <v>100249550</v>
      </c>
      <c r="T35" s="18"/>
      <c r="U35" s="32">
        <v>1E-3</v>
      </c>
    </row>
    <row r="36" spans="1:21" ht="21">
      <c r="A36" s="46" t="s">
        <v>203</v>
      </c>
      <c r="B36" s="18"/>
      <c r="C36" s="31">
        <v>0</v>
      </c>
      <c r="D36" s="31"/>
      <c r="E36" s="31">
        <v>0</v>
      </c>
      <c r="F36" s="31"/>
      <c r="G36" s="31">
        <v>99580025</v>
      </c>
      <c r="H36" s="31"/>
      <c r="I36" s="31">
        <v>99580025</v>
      </c>
      <c r="J36" s="18"/>
      <c r="K36" s="32">
        <v>1E-3</v>
      </c>
      <c r="L36" s="18"/>
      <c r="M36" s="19">
        <v>0</v>
      </c>
      <c r="N36" s="18"/>
      <c r="O36" s="19">
        <v>0</v>
      </c>
      <c r="P36" s="18"/>
      <c r="Q36" s="19">
        <v>99580025</v>
      </c>
      <c r="R36" s="18"/>
      <c r="S36" s="31">
        <v>99580025</v>
      </c>
      <c r="T36" s="18"/>
      <c r="U36" s="32">
        <v>1E-3</v>
      </c>
    </row>
    <row r="37" spans="1:21" ht="21">
      <c r="A37" s="46" t="s">
        <v>187</v>
      </c>
      <c r="B37" s="18"/>
      <c r="C37" s="31">
        <v>0</v>
      </c>
      <c r="D37" s="31"/>
      <c r="E37" s="31">
        <v>69425183</v>
      </c>
      <c r="F37" s="31"/>
      <c r="G37" s="31">
        <v>0</v>
      </c>
      <c r="H37" s="31"/>
      <c r="I37" s="31">
        <v>69425183</v>
      </c>
      <c r="J37" s="18"/>
      <c r="K37" s="32">
        <v>6.9999999999999999E-4</v>
      </c>
      <c r="L37" s="18"/>
      <c r="M37" s="19">
        <v>0</v>
      </c>
      <c r="N37" s="18"/>
      <c r="O37" s="19">
        <v>69425183</v>
      </c>
      <c r="P37" s="18"/>
      <c r="Q37" s="19">
        <v>0</v>
      </c>
      <c r="R37" s="18"/>
      <c r="S37" s="31">
        <v>69425183</v>
      </c>
      <c r="T37" s="18"/>
      <c r="U37" s="32">
        <v>6.9999999999999999E-4</v>
      </c>
    </row>
    <row r="38" spans="1:21" ht="21">
      <c r="A38" s="46" t="s">
        <v>194</v>
      </c>
      <c r="B38" s="18"/>
      <c r="C38" s="31">
        <v>0</v>
      </c>
      <c r="D38" s="31"/>
      <c r="E38" s="31">
        <v>37369291</v>
      </c>
      <c r="F38" s="31"/>
      <c r="G38" s="31">
        <v>0</v>
      </c>
      <c r="H38" s="31"/>
      <c r="I38" s="31">
        <v>37369291</v>
      </c>
      <c r="J38" s="18"/>
      <c r="K38" s="32">
        <v>4.0000000000000002E-4</v>
      </c>
      <c r="L38" s="18"/>
      <c r="M38" s="19">
        <v>0</v>
      </c>
      <c r="N38" s="18"/>
      <c r="O38" s="19">
        <v>37369291</v>
      </c>
      <c r="P38" s="18"/>
      <c r="Q38" s="19">
        <v>0</v>
      </c>
      <c r="R38" s="18"/>
      <c r="S38" s="31">
        <v>37369291</v>
      </c>
      <c r="T38" s="18"/>
      <c r="U38" s="32">
        <v>4.0000000000000002E-4</v>
      </c>
    </row>
    <row r="39" spans="1:21" ht="21">
      <c r="A39" s="46" t="s">
        <v>175</v>
      </c>
      <c r="B39" s="18"/>
      <c r="C39" s="31">
        <v>0</v>
      </c>
      <c r="D39" s="31"/>
      <c r="E39" s="31">
        <v>1855266</v>
      </c>
      <c r="F39" s="31"/>
      <c r="G39" s="31">
        <v>863599</v>
      </c>
      <c r="H39" s="31"/>
      <c r="I39" s="31">
        <v>2718865</v>
      </c>
      <c r="J39" s="18"/>
      <c r="K39" s="32">
        <v>0</v>
      </c>
      <c r="L39" s="18"/>
      <c r="M39" s="19">
        <v>0</v>
      </c>
      <c r="N39" s="18"/>
      <c r="O39" s="19">
        <v>1855266</v>
      </c>
      <c r="P39" s="18"/>
      <c r="Q39" s="19">
        <v>863599</v>
      </c>
      <c r="R39" s="18"/>
      <c r="S39" s="31">
        <v>2718865</v>
      </c>
      <c r="T39" s="18"/>
      <c r="U39" s="32">
        <v>0</v>
      </c>
    </row>
    <row r="40" spans="1:21" ht="21">
      <c r="A40" s="46" t="s">
        <v>186</v>
      </c>
      <c r="B40" s="18"/>
      <c r="C40" s="31">
        <v>0</v>
      </c>
      <c r="D40" s="31"/>
      <c r="E40" s="31">
        <v>-86647936</v>
      </c>
      <c r="F40" s="31"/>
      <c r="G40" s="31">
        <v>0</v>
      </c>
      <c r="H40" s="31"/>
      <c r="I40" s="31">
        <v>-86647936</v>
      </c>
      <c r="J40" s="18"/>
      <c r="K40" s="32">
        <v>-8.9999999999999998E-4</v>
      </c>
      <c r="L40" s="18"/>
      <c r="M40" s="19">
        <v>0</v>
      </c>
      <c r="N40" s="18"/>
      <c r="O40" s="19">
        <v>-86647936</v>
      </c>
      <c r="P40" s="18"/>
      <c r="Q40" s="19">
        <v>0</v>
      </c>
      <c r="R40" s="18"/>
      <c r="S40" s="31">
        <v>-86647936</v>
      </c>
      <c r="T40" s="18"/>
      <c r="U40" s="32">
        <v>-8.9999999999999998E-4</v>
      </c>
    </row>
    <row r="41" spans="1:21" ht="21">
      <c r="A41" s="46" t="s">
        <v>198</v>
      </c>
      <c r="B41" s="18"/>
      <c r="C41" s="31">
        <v>0</v>
      </c>
      <c r="D41" s="31"/>
      <c r="E41" s="31">
        <v>0</v>
      </c>
      <c r="F41" s="31"/>
      <c r="G41" s="31">
        <v>-178642331</v>
      </c>
      <c r="H41" s="31"/>
      <c r="I41" s="31">
        <v>-178642331</v>
      </c>
      <c r="J41" s="18"/>
      <c r="K41" s="32">
        <v>-1.8E-3</v>
      </c>
      <c r="L41" s="18"/>
      <c r="M41" s="19">
        <v>0</v>
      </c>
      <c r="N41" s="18"/>
      <c r="O41" s="19">
        <v>0</v>
      </c>
      <c r="P41" s="18"/>
      <c r="Q41" s="19">
        <v>-178642331</v>
      </c>
      <c r="R41" s="18"/>
      <c r="S41" s="31">
        <v>-178642331</v>
      </c>
      <c r="T41" s="18"/>
      <c r="U41" s="32">
        <v>-1.8E-3</v>
      </c>
    </row>
    <row r="42" spans="1:21" ht="21">
      <c r="A42" s="46" t="s">
        <v>200</v>
      </c>
      <c r="B42" s="18"/>
      <c r="C42" s="31">
        <v>0</v>
      </c>
      <c r="D42" s="31"/>
      <c r="E42" s="31">
        <v>0</v>
      </c>
      <c r="F42" s="31"/>
      <c r="G42" s="31">
        <v>-305659905</v>
      </c>
      <c r="H42" s="31"/>
      <c r="I42" s="31">
        <v>-305659905</v>
      </c>
      <c r="J42" s="18"/>
      <c r="K42" s="32">
        <v>-3.2000000000000002E-3</v>
      </c>
      <c r="L42" s="18"/>
      <c r="M42" s="19">
        <v>0</v>
      </c>
      <c r="N42" s="18"/>
      <c r="O42" s="19">
        <v>0</v>
      </c>
      <c r="P42" s="18"/>
      <c r="Q42" s="19">
        <v>-305659905</v>
      </c>
      <c r="R42" s="18"/>
      <c r="S42" s="31">
        <v>-305659905</v>
      </c>
      <c r="T42" s="18"/>
      <c r="U42" s="32">
        <v>-3.2000000000000002E-3</v>
      </c>
    </row>
    <row r="43" spans="1:21" ht="21">
      <c r="A43" s="46" t="s">
        <v>197</v>
      </c>
      <c r="B43" s="18"/>
      <c r="C43" s="31">
        <v>0</v>
      </c>
      <c r="D43" s="31"/>
      <c r="E43" s="31">
        <v>0</v>
      </c>
      <c r="F43" s="31"/>
      <c r="G43" s="31">
        <v>-435390070</v>
      </c>
      <c r="H43" s="31"/>
      <c r="I43" s="31">
        <v>-435390070</v>
      </c>
      <c r="J43" s="18"/>
      <c r="K43" s="32">
        <v>-4.4999999999999997E-3</v>
      </c>
      <c r="L43" s="18"/>
      <c r="M43" s="19">
        <v>0</v>
      </c>
      <c r="N43" s="18"/>
      <c r="O43" s="19">
        <v>0</v>
      </c>
      <c r="P43" s="18"/>
      <c r="Q43" s="19">
        <v>-435390070</v>
      </c>
      <c r="R43" s="18"/>
      <c r="S43" s="31">
        <v>-435390070</v>
      </c>
      <c r="T43" s="18"/>
      <c r="U43" s="32">
        <v>-4.4999999999999997E-3</v>
      </c>
    </row>
    <row r="44" spans="1:21" ht="21.75" thickBot="1">
      <c r="A44" s="3" t="s">
        <v>107</v>
      </c>
      <c r="C44" s="22">
        <f>SUM(C9:C43)</f>
        <v>0</v>
      </c>
      <c r="E44" s="22">
        <f>SUM(E9:E43)</f>
        <v>44921007062</v>
      </c>
      <c r="G44" s="22">
        <f>SUM(G9:G43)</f>
        <v>34695851664</v>
      </c>
      <c r="I44" s="22">
        <f>SUM(I9:I43)</f>
        <v>79616858726</v>
      </c>
      <c r="K44" s="7">
        <f>SUM(K9:K43)</f>
        <v>0.82250000000000001</v>
      </c>
      <c r="M44" s="6">
        <f>SUM(M9:M43)</f>
        <v>0</v>
      </c>
      <c r="O44" s="6">
        <f>SUM(O9:O43)</f>
        <v>44921007062</v>
      </c>
      <c r="Q44" s="6">
        <f>SUM(Q9:Q43)</f>
        <v>34695851664</v>
      </c>
      <c r="S44" s="22">
        <f>SUM(S9:S43)</f>
        <v>79616858726</v>
      </c>
      <c r="U44" s="7">
        <f>SUM(U9:U43)</f>
        <v>0.82250000000000001</v>
      </c>
    </row>
    <row r="45" spans="1:21" ht="19.5" thickTop="1"/>
  </sheetData>
  <sortState ref="A9:U43">
    <sortCondition descending="1" ref="S9:S43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rightToLeft="1" view="pageBreakPreview" topLeftCell="A5" zoomScale="85" zoomScaleNormal="100" zoomScaleSheetLayoutView="85" workbookViewId="0">
      <selection activeCell="G28" sqref="G28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7" customFormat="1" ht="25.5">
      <c r="A5" s="53" t="s">
        <v>130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7" spans="1:17" ht="30.75" thickBot="1">
      <c r="A7" s="52" t="s">
        <v>86</v>
      </c>
      <c r="C7" s="55" t="s">
        <v>84</v>
      </c>
      <c r="D7" s="55" t="s">
        <v>84</v>
      </c>
      <c r="E7" s="55" t="s">
        <v>84</v>
      </c>
      <c r="F7" s="55" t="s">
        <v>84</v>
      </c>
      <c r="G7" s="55" t="s">
        <v>84</v>
      </c>
      <c r="H7" s="55" t="s">
        <v>84</v>
      </c>
      <c r="I7" s="55" t="s">
        <v>84</v>
      </c>
      <c r="K7" s="55" t="s">
        <v>85</v>
      </c>
      <c r="L7" s="55" t="s">
        <v>85</v>
      </c>
      <c r="M7" s="55" t="s">
        <v>85</v>
      </c>
      <c r="N7" s="55" t="s">
        <v>85</v>
      </c>
      <c r="O7" s="55" t="s">
        <v>85</v>
      </c>
      <c r="P7" s="55" t="s">
        <v>85</v>
      </c>
      <c r="Q7" s="55" t="s">
        <v>85</v>
      </c>
    </row>
    <row r="8" spans="1:17" ht="30.75" thickBot="1">
      <c r="A8" s="55" t="s">
        <v>86</v>
      </c>
      <c r="C8" s="54" t="s">
        <v>106</v>
      </c>
      <c r="D8" s="11"/>
      <c r="E8" s="54" t="s">
        <v>103</v>
      </c>
      <c r="F8" s="11"/>
      <c r="G8" s="54" t="s">
        <v>104</v>
      </c>
      <c r="H8" s="11"/>
      <c r="I8" s="54" t="s">
        <v>107</v>
      </c>
      <c r="K8" s="54" t="s">
        <v>106</v>
      </c>
      <c r="L8" s="11"/>
      <c r="M8" s="61" t="s">
        <v>103</v>
      </c>
      <c r="N8" s="11"/>
      <c r="O8" s="54" t="s">
        <v>104</v>
      </c>
      <c r="P8" s="11"/>
      <c r="Q8" s="54" t="s">
        <v>107</v>
      </c>
    </row>
    <row r="9" spans="1:17">
      <c r="A9" s="18" t="s">
        <v>162</v>
      </c>
      <c r="B9" s="18"/>
      <c r="C9" s="44">
        <v>1712261409</v>
      </c>
      <c r="D9" s="18"/>
      <c r="E9" s="44">
        <v>2038401087</v>
      </c>
      <c r="F9" s="18"/>
      <c r="G9" s="44">
        <v>0</v>
      </c>
      <c r="H9" s="18"/>
      <c r="I9" s="44">
        <v>3750662496</v>
      </c>
      <c r="J9" s="18"/>
      <c r="K9" s="44">
        <v>1712261409</v>
      </c>
      <c r="L9" s="18"/>
      <c r="M9" s="44">
        <v>2038401087</v>
      </c>
      <c r="N9" s="18"/>
      <c r="O9" s="44">
        <v>0</v>
      </c>
      <c r="P9" s="18"/>
      <c r="Q9" s="44">
        <v>3750662496</v>
      </c>
    </row>
    <row r="10" spans="1:17">
      <c r="A10" s="2" t="s">
        <v>183</v>
      </c>
      <c r="C10" s="31">
        <v>3007750270</v>
      </c>
      <c r="E10" s="31">
        <v>0</v>
      </c>
      <c r="G10" s="31">
        <v>0</v>
      </c>
      <c r="I10" s="31">
        <v>3007750270</v>
      </c>
      <c r="K10" s="31">
        <v>3007750270</v>
      </c>
      <c r="M10" s="31">
        <v>0</v>
      </c>
      <c r="O10" s="31">
        <v>0</v>
      </c>
      <c r="Q10" s="31">
        <v>3007750270</v>
      </c>
    </row>
    <row r="11" spans="1:17">
      <c r="A11" s="18" t="s">
        <v>28</v>
      </c>
      <c r="B11" s="18"/>
      <c r="C11" s="31">
        <v>2476921498</v>
      </c>
      <c r="D11" s="18"/>
      <c r="E11" s="31">
        <v>154609212</v>
      </c>
      <c r="F11" s="18"/>
      <c r="G11" s="31">
        <v>0</v>
      </c>
      <c r="H11" s="18"/>
      <c r="I11" s="31">
        <v>2631530710</v>
      </c>
      <c r="J11" s="18"/>
      <c r="K11" s="31">
        <v>2476921498</v>
      </c>
      <c r="L11" s="18"/>
      <c r="M11" s="31">
        <v>154609212</v>
      </c>
      <c r="N11" s="18"/>
      <c r="O11" s="31">
        <v>0</v>
      </c>
      <c r="P11" s="18"/>
      <c r="Q11" s="31">
        <v>2631530710</v>
      </c>
    </row>
    <row r="12" spans="1:17">
      <c r="A12" s="18" t="s">
        <v>34</v>
      </c>
      <c r="B12" s="18"/>
      <c r="C12" s="31">
        <v>232522072</v>
      </c>
      <c r="D12" s="18"/>
      <c r="E12" s="31">
        <v>0</v>
      </c>
      <c r="F12" s="18"/>
      <c r="G12" s="31">
        <v>0</v>
      </c>
      <c r="H12" s="18"/>
      <c r="I12" s="31">
        <v>232522072</v>
      </c>
      <c r="J12" s="18"/>
      <c r="K12" s="31">
        <v>232522072</v>
      </c>
      <c r="L12" s="18"/>
      <c r="M12" s="31">
        <v>0</v>
      </c>
      <c r="N12" s="18"/>
      <c r="O12" s="31">
        <v>0</v>
      </c>
      <c r="P12" s="18"/>
      <c r="Q12" s="31">
        <v>232522072</v>
      </c>
    </row>
    <row r="13" spans="1:17">
      <c r="A13" s="18" t="s">
        <v>159</v>
      </c>
      <c r="B13" s="18"/>
      <c r="C13" s="31">
        <v>58528891</v>
      </c>
      <c r="D13" s="18"/>
      <c r="E13" s="31">
        <v>11962791</v>
      </c>
      <c r="F13" s="18"/>
      <c r="G13" s="31">
        <v>0</v>
      </c>
      <c r="H13" s="18"/>
      <c r="I13" s="31">
        <v>70491682</v>
      </c>
      <c r="J13" s="18"/>
      <c r="K13" s="31">
        <v>58528891</v>
      </c>
      <c r="L13" s="18"/>
      <c r="M13" s="31">
        <v>11962791</v>
      </c>
      <c r="N13" s="18"/>
      <c r="O13" s="31">
        <v>0</v>
      </c>
      <c r="P13" s="18"/>
      <c r="Q13" s="31">
        <v>70491682</v>
      </c>
    </row>
    <row r="14" spans="1:17">
      <c r="A14" s="18" t="s">
        <v>31</v>
      </c>
      <c r="B14" s="18"/>
      <c r="C14" s="31">
        <v>49736902</v>
      </c>
      <c r="D14" s="18"/>
      <c r="E14" s="31">
        <v>803418</v>
      </c>
      <c r="F14" s="18"/>
      <c r="G14" s="31">
        <v>0</v>
      </c>
      <c r="H14" s="18"/>
      <c r="I14" s="31">
        <v>50540320</v>
      </c>
      <c r="J14" s="18"/>
      <c r="K14" s="31">
        <v>49736902</v>
      </c>
      <c r="L14" s="18"/>
      <c r="M14" s="31">
        <v>803418</v>
      </c>
      <c r="N14" s="18"/>
      <c r="O14" s="31">
        <v>0</v>
      </c>
      <c r="P14" s="18"/>
      <c r="Q14" s="31">
        <v>50540320</v>
      </c>
    </row>
    <row r="15" spans="1:17">
      <c r="A15" s="18" t="s">
        <v>156</v>
      </c>
      <c r="B15" s="18"/>
      <c r="C15" s="31">
        <v>12577797</v>
      </c>
      <c r="D15" s="18"/>
      <c r="E15" s="31">
        <v>22831559</v>
      </c>
      <c r="F15" s="18"/>
      <c r="G15" s="31">
        <v>0</v>
      </c>
      <c r="H15" s="18"/>
      <c r="I15" s="31">
        <v>35409356</v>
      </c>
      <c r="J15" s="18"/>
      <c r="K15" s="31">
        <v>12577797</v>
      </c>
      <c r="L15" s="18"/>
      <c r="M15" s="31">
        <v>22831559</v>
      </c>
      <c r="N15" s="18"/>
      <c r="O15" s="31">
        <v>0</v>
      </c>
      <c r="P15" s="18"/>
      <c r="Q15" s="31">
        <v>35409356</v>
      </c>
    </row>
    <row r="16" spans="1:17" ht="19.5" thickBot="1">
      <c r="A16" s="2" t="s">
        <v>107</v>
      </c>
      <c r="C16" s="22">
        <f>SUM(C9:C15)</f>
        <v>7550298839</v>
      </c>
      <c r="E16" s="22">
        <f>SUM(E9:E15)</f>
        <v>2228608067</v>
      </c>
      <c r="G16" s="22">
        <f>SUM(G9:G15)</f>
        <v>0</v>
      </c>
      <c r="I16" s="22">
        <f>SUM(I9:I15)</f>
        <v>9778906906</v>
      </c>
      <c r="K16" s="22">
        <f>SUM(K9:K15)</f>
        <v>7550298839</v>
      </c>
      <c r="M16" s="22">
        <f>SUM(M9:M15)</f>
        <v>2228608067</v>
      </c>
      <c r="O16" s="22">
        <f>SUM(O9:O15)</f>
        <v>0</v>
      </c>
      <c r="Q16" s="22">
        <f>SUM(Q9:Q15)</f>
        <v>9778906906</v>
      </c>
    </row>
    <row r="17" ht="19.5" thickTop="1"/>
  </sheetData>
  <sortState ref="A9:Q15">
    <sortCondition descending="1" ref="Q9:Q15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rightToLeft="1" tabSelected="1" view="pageBreakPreview" topLeftCell="A6" zoomScale="60" zoomScaleNormal="100" workbookViewId="0">
      <selection activeCell="M32" sqref="M32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3" customFormat="1" ht="25.5">
      <c r="A5" s="53" t="s">
        <v>131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7" spans="1:12" ht="30.75" thickBot="1">
      <c r="A7" s="55" t="s">
        <v>108</v>
      </c>
      <c r="B7" s="55" t="s">
        <v>108</v>
      </c>
      <c r="C7" s="55" t="s">
        <v>108</v>
      </c>
      <c r="E7" s="55" t="s">
        <v>84</v>
      </c>
      <c r="F7" s="55" t="s">
        <v>84</v>
      </c>
      <c r="G7" s="55" t="s">
        <v>84</v>
      </c>
      <c r="I7" s="55" t="s">
        <v>85</v>
      </c>
      <c r="J7" s="55" t="s">
        <v>85</v>
      </c>
      <c r="K7" s="55" t="s">
        <v>85</v>
      </c>
    </row>
    <row r="8" spans="1:12" ht="30.75" thickBot="1">
      <c r="A8" s="54" t="s">
        <v>109</v>
      </c>
      <c r="B8" s="11"/>
      <c r="C8" s="54" t="s">
        <v>49</v>
      </c>
      <c r="E8" s="54" t="s">
        <v>110</v>
      </c>
      <c r="F8" s="11"/>
      <c r="G8" s="54" t="s">
        <v>111</v>
      </c>
      <c r="I8" s="54" t="s">
        <v>110</v>
      </c>
      <c r="J8" s="11"/>
      <c r="K8" s="54" t="s">
        <v>111</v>
      </c>
    </row>
    <row r="9" spans="1:12">
      <c r="A9" s="80" t="s">
        <v>79</v>
      </c>
      <c r="B9" s="80"/>
      <c r="C9" s="80" t="s">
        <v>137</v>
      </c>
      <c r="D9" s="80"/>
      <c r="E9" s="81">
        <v>3050527710</v>
      </c>
      <c r="F9" s="80"/>
      <c r="G9" s="82" t="s">
        <v>91</v>
      </c>
      <c r="H9" s="80"/>
      <c r="I9" s="81">
        <v>3050527710</v>
      </c>
      <c r="J9" s="83"/>
      <c r="K9" s="83" t="s">
        <v>91</v>
      </c>
      <c r="L9" s="4">
        <f t="shared" ref="L9:L20" si="0">SUM(E9:K9)</f>
        <v>6101055420</v>
      </c>
    </row>
    <row r="10" spans="1:12">
      <c r="A10" s="80" t="s">
        <v>145</v>
      </c>
      <c r="B10" s="80"/>
      <c r="C10" s="80" t="s">
        <v>146</v>
      </c>
      <c r="D10" s="80"/>
      <c r="E10" s="84">
        <v>1688945278</v>
      </c>
      <c r="F10" s="80"/>
      <c r="G10" s="80" t="s">
        <v>91</v>
      </c>
      <c r="H10" s="80"/>
      <c r="I10" s="84">
        <v>1688945278</v>
      </c>
      <c r="J10" s="83"/>
      <c r="K10" s="83" t="s">
        <v>91</v>
      </c>
      <c r="L10" s="4">
        <f t="shared" si="0"/>
        <v>3377890556</v>
      </c>
    </row>
    <row r="11" spans="1:12">
      <c r="A11" s="80" t="s">
        <v>75</v>
      </c>
      <c r="B11" s="80"/>
      <c r="C11" s="80" t="s">
        <v>76</v>
      </c>
      <c r="D11" s="80"/>
      <c r="E11" s="84">
        <v>78964415</v>
      </c>
      <c r="F11" s="80"/>
      <c r="G11" s="80" t="s">
        <v>91</v>
      </c>
      <c r="H11" s="80"/>
      <c r="I11" s="84">
        <v>78964415</v>
      </c>
      <c r="J11" s="83"/>
      <c r="K11" s="83" t="s">
        <v>91</v>
      </c>
      <c r="L11" s="4">
        <f t="shared" si="0"/>
        <v>157928830</v>
      </c>
    </row>
    <row r="12" spans="1:12">
      <c r="A12" s="80" t="s">
        <v>59</v>
      </c>
      <c r="B12" s="80"/>
      <c r="C12" s="80" t="s">
        <v>70</v>
      </c>
      <c r="D12" s="80"/>
      <c r="E12" s="84">
        <v>56489231</v>
      </c>
      <c r="F12" s="80"/>
      <c r="G12" s="80" t="s">
        <v>91</v>
      </c>
      <c r="H12" s="80"/>
      <c r="I12" s="84">
        <v>56489231</v>
      </c>
      <c r="J12" s="83"/>
      <c r="K12" s="83" t="s">
        <v>91</v>
      </c>
      <c r="L12" s="4">
        <f t="shared" si="0"/>
        <v>112978462</v>
      </c>
    </row>
    <row r="13" spans="1:12">
      <c r="A13" s="80" t="s">
        <v>142</v>
      </c>
      <c r="B13" s="80"/>
      <c r="C13" s="80" t="s">
        <v>143</v>
      </c>
      <c r="D13" s="80"/>
      <c r="E13" s="84">
        <v>25998693</v>
      </c>
      <c r="F13" s="80"/>
      <c r="G13" s="80" t="s">
        <v>91</v>
      </c>
      <c r="H13" s="80"/>
      <c r="I13" s="84">
        <v>25998693</v>
      </c>
      <c r="J13" s="83"/>
      <c r="K13" s="83" t="s">
        <v>91</v>
      </c>
      <c r="L13" s="4">
        <f t="shared" si="0"/>
        <v>51997386</v>
      </c>
    </row>
    <row r="14" spans="1:12">
      <c r="A14" s="80" t="s">
        <v>79</v>
      </c>
      <c r="B14" s="80"/>
      <c r="C14" s="80" t="s">
        <v>80</v>
      </c>
      <c r="D14" s="80"/>
      <c r="E14" s="84">
        <v>403642</v>
      </c>
      <c r="F14" s="80"/>
      <c r="G14" s="80" t="s">
        <v>91</v>
      </c>
      <c r="H14" s="80"/>
      <c r="I14" s="84">
        <v>403642</v>
      </c>
      <c r="J14" s="83"/>
      <c r="K14" s="83" t="s">
        <v>91</v>
      </c>
      <c r="L14" s="4">
        <f t="shared" si="0"/>
        <v>807284</v>
      </c>
    </row>
    <row r="15" spans="1:12">
      <c r="A15" s="80" t="s">
        <v>64</v>
      </c>
      <c r="B15" s="80"/>
      <c r="C15" s="80" t="s">
        <v>65</v>
      </c>
      <c r="D15" s="80"/>
      <c r="E15" s="84">
        <v>26821</v>
      </c>
      <c r="F15" s="80"/>
      <c r="G15" s="80" t="s">
        <v>91</v>
      </c>
      <c r="H15" s="80"/>
      <c r="I15" s="84">
        <v>26821</v>
      </c>
      <c r="J15" s="83"/>
      <c r="K15" s="83" t="s">
        <v>91</v>
      </c>
      <c r="L15" s="4">
        <f t="shared" si="0"/>
        <v>53642</v>
      </c>
    </row>
    <row r="16" spans="1:12">
      <c r="A16" s="80" t="s">
        <v>67</v>
      </c>
      <c r="B16" s="80"/>
      <c r="C16" s="80" t="s">
        <v>68</v>
      </c>
      <c r="D16" s="80"/>
      <c r="E16" s="84">
        <v>14056</v>
      </c>
      <c r="F16" s="80"/>
      <c r="G16" s="80" t="s">
        <v>91</v>
      </c>
      <c r="H16" s="80"/>
      <c r="I16" s="84">
        <v>14056</v>
      </c>
      <c r="J16" s="83"/>
      <c r="K16" s="83" t="s">
        <v>91</v>
      </c>
      <c r="L16" s="4">
        <f t="shared" si="0"/>
        <v>28112</v>
      </c>
    </row>
    <row r="17" spans="1:12">
      <c r="A17" s="85" t="s">
        <v>59</v>
      </c>
      <c r="B17" s="85"/>
      <c r="C17" s="85" t="s">
        <v>61</v>
      </c>
      <c r="D17" s="85"/>
      <c r="E17" s="84">
        <v>3973</v>
      </c>
      <c r="F17" s="85"/>
      <c r="G17" s="80" t="s">
        <v>91</v>
      </c>
      <c r="H17" s="85"/>
      <c r="I17" s="84">
        <v>3973</v>
      </c>
      <c r="J17" s="83"/>
      <c r="K17" s="83" t="s">
        <v>91</v>
      </c>
      <c r="L17" s="4"/>
    </row>
    <row r="18" spans="1:12">
      <c r="A18" s="80" t="s">
        <v>72</v>
      </c>
      <c r="B18" s="80"/>
      <c r="C18" s="80" t="s">
        <v>74</v>
      </c>
      <c r="D18" s="80"/>
      <c r="E18" s="84">
        <v>813</v>
      </c>
      <c r="F18" s="80"/>
      <c r="G18" s="80" t="s">
        <v>91</v>
      </c>
      <c r="H18" s="80"/>
      <c r="I18" s="84">
        <v>813</v>
      </c>
      <c r="J18" s="83"/>
      <c r="K18" s="83" t="s">
        <v>91</v>
      </c>
      <c r="L18" s="4"/>
    </row>
    <row r="19" spans="1:12" ht="21">
      <c r="A19" s="26"/>
      <c r="B19" s="85"/>
      <c r="C19" s="85"/>
      <c r="D19" s="85"/>
      <c r="E19" s="83"/>
      <c r="F19" s="83"/>
      <c r="G19" s="83"/>
      <c r="H19" s="83"/>
      <c r="I19" s="83"/>
      <c r="J19" s="83"/>
      <c r="K19" s="83"/>
      <c r="L19" s="4">
        <f t="shared" si="0"/>
        <v>0</v>
      </c>
    </row>
    <row r="20" spans="1:12" ht="19.5" thickBot="1">
      <c r="A20" s="2" t="s">
        <v>107</v>
      </c>
      <c r="E20" s="86">
        <f>SUM(E9:E19)</f>
        <v>4901374632</v>
      </c>
      <c r="F20" s="85"/>
      <c r="G20" s="87"/>
      <c r="H20" s="85"/>
      <c r="I20" s="86">
        <f>SUM(I9:I19)</f>
        <v>4901374632</v>
      </c>
      <c r="J20" s="85"/>
      <c r="K20" s="87"/>
      <c r="L20" s="4">
        <f t="shared" si="0"/>
        <v>9802749264</v>
      </c>
    </row>
    <row r="21" spans="1:12" ht="19.5" thickTop="1"/>
  </sheetData>
  <sortState ref="A9:K19">
    <sortCondition descending="1" ref="I9:I19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E22" sqref="E22"/>
    </sheetView>
  </sheetViews>
  <sheetFormatPr defaultRowHeight="18.75"/>
  <cols>
    <col min="1" max="1" width="38" style="2" bestFit="1" customWidth="1"/>
    <col min="2" max="2" width="1" style="2" customWidth="1"/>
    <col min="3" max="3" width="13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82</v>
      </c>
      <c r="B3" s="50"/>
      <c r="C3" s="50"/>
      <c r="D3" s="50"/>
      <c r="E3" s="50"/>
    </row>
    <row r="4" spans="1:5" ht="30">
      <c r="A4" s="50" t="str">
        <f>سهام!A4</f>
        <v>برای ماه منتهی به 1399/01/31</v>
      </c>
      <c r="B4" s="50"/>
      <c r="C4" s="50"/>
      <c r="D4" s="50"/>
      <c r="E4" s="50"/>
    </row>
    <row r="5" spans="1:5" customFormat="1" ht="25.5">
      <c r="A5" s="53" t="s">
        <v>132</v>
      </c>
      <c r="B5" s="53"/>
      <c r="C5" s="53"/>
      <c r="D5" s="53"/>
      <c r="E5" s="53"/>
    </row>
    <row r="7" spans="1:5" ht="30.75" thickBot="1">
      <c r="A7" s="52" t="s">
        <v>112</v>
      </c>
      <c r="C7" s="55" t="s">
        <v>84</v>
      </c>
      <c r="E7" s="55" t="str">
        <f>سهام!Q8</f>
        <v>1399/01/31</v>
      </c>
    </row>
    <row r="8" spans="1:5" ht="30.75" thickBot="1">
      <c r="A8" s="55" t="s">
        <v>112</v>
      </c>
      <c r="C8" s="55" t="s">
        <v>52</v>
      </c>
      <c r="E8" s="55" t="s">
        <v>52</v>
      </c>
    </row>
    <row r="9" spans="1:5" ht="21">
      <c r="A9" s="3" t="s">
        <v>216</v>
      </c>
      <c r="C9" s="40">
        <v>448</v>
      </c>
      <c r="E9" s="40">
        <v>448</v>
      </c>
    </row>
    <row r="10" spans="1:5" ht="21">
      <c r="A10" s="46" t="s">
        <v>217</v>
      </c>
      <c r="B10" s="18"/>
      <c r="C10" s="19">
        <v>18399074</v>
      </c>
      <c r="D10" s="18"/>
      <c r="E10" s="19">
        <v>18399074</v>
      </c>
    </row>
    <row r="11" spans="1:5" ht="21.75" thickBot="1">
      <c r="A11" s="3" t="s">
        <v>113</v>
      </c>
      <c r="C11" s="42">
        <v>400248272</v>
      </c>
      <c r="E11" s="42">
        <v>400248272</v>
      </c>
    </row>
    <row r="12" spans="1:5" ht="22.5" thickTop="1" thickBot="1">
      <c r="A12" s="3" t="s">
        <v>107</v>
      </c>
      <c r="C12" s="6">
        <f>SUM(C9:C11)</f>
        <v>418647794</v>
      </c>
      <c r="E12" s="6">
        <f>SUM(E9:E11)</f>
        <v>418647794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view="pageBreakPreview" zoomScale="60" zoomScaleNormal="100" workbookViewId="0">
      <selection activeCell="A8" sqref="A8:G10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82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</row>
    <row r="5" spans="1:23" customFormat="1" ht="25.5">
      <c r="A5" s="53" t="s">
        <v>133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7" spans="1:23" ht="30.75" thickBot="1">
      <c r="A7" s="55" t="s">
        <v>86</v>
      </c>
      <c r="C7" s="55" t="s">
        <v>52</v>
      </c>
      <c r="E7" s="66" t="s">
        <v>105</v>
      </c>
      <c r="G7" s="66" t="s">
        <v>12</v>
      </c>
      <c r="I7" s="4"/>
    </row>
    <row r="8" spans="1:23">
      <c r="A8" s="2" t="s">
        <v>114</v>
      </c>
      <c r="C8" s="40">
        <v>79616858726</v>
      </c>
      <c r="E8" s="47" t="s">
        <v>210</v>
      </c>
      <c r="G8" s="41" t="s">
        <v>211</v>
      </c>
      <c r="I8" s="5"/>
    </row>
    <row r="9" spans="1:23">
      <c r="A9" s="18" t="s">
        <v>115</v>
      </c>
      <c r="B9" s="18"/>
      <c r="C9" s="19">
        <v>9778906906</v>
      </c>
      <c r="D9" s="18"/>
      <c r="E9" s="49" t="s">
        <v>212</v>
      </c>
      <c r="F9" s="18"/>
      <c r="G9" s="32" t="s">
        <v>213</v>
      </c>
      <c r="I9" s="5"/>
    </row>
    <row r="10" spans="1:23" ht="19.5" thickBot="1">
      <c r="A10" s="2" t="s">
        <v>116</v>
      </c>
      <c r="C10" s="42">
        <v>4901374632</v>
      </c>
      <c r="E10" s="48" t="s">
        <v>214</v>
      </c>
      <c r="G10" s="43" t="s">
        <v>215</v>
      </c>
      <c r="I10" s="5"/>
    </row>
    <row r="11" spans="1:23" ht="20.25" thickTop="1" thickBot="1">
      <c r="A11" s="2" t="s">
        <v>107</v>
      </c>
      <c r="C11" s="6">
        <f>SUM(C8:C10)</f>
        <v>94297140264</v>
      </c>
      <c r="E11" s="25">
        <f>SUM(E8:E10)</f>
        <v>0</v>
      </c>
      <c r="G11" s="7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Q17" sqref="Q17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3" customFormat="1" ht="25.5">
      <c r="A5" s="14" t="s">
        <v>120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52" t="s">
        <v>2</v>
      </c>
      <c r="C7" s="55" t="str">
        <f>سهام!C8</f>
        <v>1398/12/29</v>
      </c>
      <c r="D7" s="55" t="s">
        <v>3</v>
      </c>
      <c r="E7" s="55" t="s">
        <v>3</v>
      </c>
      <c r="F7" s="55" t="s">
        <v>3</v>
      </c>
      <c r="G7" s="55" t="s">
        <v>3</v>
      </c>
      <c r="H7" s="55" t="s">
        <v>3</v>
      </c>
      <c r="I7" s="55" t="s">
        <v>3</v>
      </c>
      <c r="K7" s="55" t="str">
        <f>سهام!Q8</f>
        <v>1399/01/31</v>
      </c>
      <c r="L7" s="55" t="s">
        <v>5</v>
      </c>
      <c r="M7" s="55" t="s">
        <v>5</v>
      </c>
      <c r="N7" s="55" t="s">
        <v>5</v>
      </c>
      <c r="O7" s="55" t="s">
        <v>5</v>
      </c>
      <c r="P7" s="55" t="s">
        <v>5</v>
      </c>
      <c r="Q7" s="55" t="s">
        <v>5</v>
      </c>
    </row>
    <row r="8" spans="1:17" ht="30.75" thickBot="1">
      <c r="A8" s="55" t="s">
        <v>2</v>
      </c>
      <c r="C8" s="54" t="s">
        <v>14</v>
      </c>
      <c r="D8" s="8"/>
      <c r="E8" s="54" t="s">
        <v>15</v>
      </c>
      <c r="F8" s="8"/>
      <c r="G8" s="54" t="s">
        <v>16</v>
      </c>
      <c r="H8" s="8"/>
      <c r="I8" s="54" t="s">
        <v>17</v>
      </c>
      <c r="K8" s="54" t="s">
        <v>14</v>
      </c>
      <c r="L8" s="8"/>
      <c r="M8" s="54" t="s">
        <v>15</v>
      </c>
      <c r="N8" s="8"/>
      <c r="O8" s="54" t="s">
        <v>16</v>
      </c>
      <c r="P8" s="8"/>
      <c r="Q8" s="54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2"/>
  <sheetViews>
    <sheetView rightToLeft="1" view="pageBreakPreview" zoomScale="70" zoomScaleNormal="100" zoomScaleSheetLayoutView="70" workbookViewId="0">
      <selection activeCell="I28" sqref="I28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5" customFormat="1" ht="25.5">
      <c r="A5" s="53" t="s">
        <v>121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7" spans="1:37" ht="30.75" thickBot="1">
      <c r="A7" s="55" t="s">
        <v>18</v>
      </c>
      <c r="B7" s="55" t="s">
        <v>18</v>
      </c>
      <c r="C7" s="55" t="s">
        <v>18</v>
      </c>
      <c r="D7" s="55" t="s">
        <v>18</v>
      </c>
      <c r="E7" s="55" t="s">
        <v>18</v>
      </c>
      <c r="F7" s="55" t="s">
        <v>18</v>
      </c>
      <c r="G7" s="55" t="s">
        <v>18</v>
      </c>
      <c r="H7" s="55" t="s">
        <v>18</v>
      </c>
      <c r="I7" s="55" t="s">
        <v>18</v>
      </c>
      <c r="J7" s="55" t="s">
        <v>18</v>
      </c>
      <c r="K7" s="55" t="s">
        <v>18</v>
      </c>
      <c r="L7" s="55" t="s">
        <v>18</v>
      </c>
      <c r="M7" s="55" t="s">
        <v>18</v>
      </c>
      <c r="O7" s="55" t="str">
        <f>سهام!C8</f>
        <v>1398/12/29</v>
      </c>
      <c r="P7" s="55" t="s">
        <v>3</v>
      </c>
      <c r="Q7" s="55" t="s">
        <v>3</v>
      </c>
      <c r="R7" s="55" t="s">
        <v>3</v>
      </c>
      <c r="S7" s="55" t="s">
        <v>3</v>
      </c>
      <c r="U7" s="55" t="s">
        <v>4</v>
      </c>
      <c r="V7" s="55" t="s">
        <v>4</v>
      </c>
      <c r="W7" s="55" t="s">
        <v>4</v>
      </c>
      <c r="X7" s="55" t="s">
        <v>4</v>
      </c>
      <c r="Y7" s="55" t="s">
        <v>4</v>
      </c>
      <c r="Z7" s="55" t="s">
        <v>4</v>
      </c>
      <c r="AA7" s="55" t="s">
        <v>4</v>
      </c>
      <c r="AC7" s="55" t="str">
        <f>سهام!Q8</f>
        <v>1399/01/31</v>
      </c>
      <c r="AD7" s="55" t="s">
        <v>5</v>
      </c>
      <c r="AE7" s="55" t="s">
        <v>5</v>
      </c>
      <c r="AF7" s="55" t="s">
        <v>5</v>
      </c>
      <c r="AG7" s="55" t="s">
        <v>5</v>
      </c>
      <c r="AH7" s="55" t="s">
        <v>5</v>
      </c>
      <c r="AI7" s="55" t="s">
        <v>5</v>
      </c>
      <c r="AJ7" s="55" t="s">
        <v>5</v>
      </c>
      <c r="AK7" s="55" t="s">
        <v>5</v>
      </c>
    </row>
    <row r="8" spans="1:37" s="28" customFormat="1" ht="18">
      <c r="A8" s="56" t="s">
        <v>19</v>
      </c>
      <c r="B8" s="27"/>
      <c r="C8" s="56" t="s">
        <v>20</v>
      </c>
      <c r="D8" s="27"/>
      <c r="E8" s="56" t="s">
        <v>21</v>
      </c>
      <c r="F8" s="27"/>
      <c r="G8" s="56" t="s">
        <v>22</v>
      </c>
      <c r="H8" s="27"/>
      <c r="I8" s="56" t="s">
        <v>23</v>
      </c>
      <c r="J8" s="27"/>
      <c r="K8" s="56" t="s">
        <v>24</v>
      </c>
      <c r="L8" s="27"/>
      <c r="M8" s="56" t="s">
        <v>17</v>
      </c>
      <c r="O8" s="56" t="s">
        <v>6</v>
      </c>
      <c r="P8" s="27"/>
      <c r="Q8" s="56" t="s">
        <v>7</v>
      </c>
      <c r="R8" s="27"/>
      <c r="S8" s="56" t="s">
        <v>8</v>
      </c>
      <c r="U8" s="58" t="s">
        <v>9</v>
      </c>
      <c r="V8" s="58" t="s">
        <v>9</v>
      </c>
      <c r="W8" s="58" t="s">
        <v>9</v>
      </c>
      <c r="Y8" s="58" t="s">
        <v>10</v>
      </c>
      <c r="Z8" s="58" t="s">
        <v>10</v>
      </c>
      <c r="AA8" s="58" t="s">
        <v>10</v>
      </c>
      <c r="AC8" s="56" t="s">
        <v>6</v>
      </c>
      <c r="AD8" s="27"/>
      <c r="AE8" s="56" t="s">
        <v>25</v>
      </c>
      <c r="AF8" s="27"/>
      <c r="AG8" s="56" t="s">
        <v>7</v>
      </c>
      <c r="AH8" s="27"/>
      <c r="AI8" s="56" t="s">
        <v>8</v>
      </c>
      <c r="AJ8" s="27"/>
      <c r="AK8" s="56" t="s">
        <v>12</v>
      </c>
    </row>
    <row r="9" spans="1:37" s="28" customFormat="1" thickBot="1">
      <c r="A9" s="57" t="s">
        <v>19</v>
      </c>
      <c r="B9" s="29"/>
      <c r="C9" s="57" t="s">
        <v>20</v>
      </c>
      <c r="D9" s="29"/>
      <c r="E9" s="57" t="s">
        <v>21</v>
      </c>
      <c r="F9" s="29"/>
      <c r="G9" s="57" t="s">
        <v>22</v>
      </c>
      <c r="H9" s="29"/>
      <c r="I9" s="57" t="s">
        <v>23</v>
      </c>
      <c r="J9" s="29"/>
      <c r="K9" s="57" t="s">
        <v>24</v>
      </c>
      <c r="L9" s="29"/>
      <c r="M9" s="57" t="s">
        <v>17</v>
      </c>
      <c r="O9" s="57" t="s">
        <v>6</v>
      </c>
      <c r="P9" s="29"/>
      <c r="Q9" s="57" t="s">
        <v>7</v>
      </c>
      <c r="R9" s="29"/>
      <c r="S9" s="57" t="s">
        <v>8</v>
      </c>
      <c r="U9" s="57" t="s">
        <v>6</v>
      </c>
      <c r="V9" s="29"/>
      <c r="W9" s="57" t="s">
        <v>7</v>
      </c>
      <c r="Y9" s="57" t="s">
        <v>6</v>
      </c>
      <c r="Z9" s="29"/>
      <c r="AA9" s="57" t="s">
        <v>13</v>
      </c>
      <c r="AC9" s="57" t="s">
        <v>6</v>
      </c>
      <c r="AD9" s="29"/>
      <c r="AE9" s="57" t="s">
        <v>25</v>
      </c>
      <c r="AF9" s="29"/>
      <c r="AG9" s="57" t="s">
        <v>7</v>
      </c>
      <c r="AH9" s="29"/>
      <c r="AI9" s="57" t="s">
        <v>8</v>
      </c>
      <c r="AJ9" s="29"/>
      <c r="AK9" s="57" t="s">
        <v>12</v>
      </c>
    </row>
    <row r="10" spans="1:37">
      <c r="A10" s="2" t="s">
        <v>156</v>
      </c>
      <c r="C10" s="2" t="s">
        <v>26</v>
      </c>
      <c r="E10" s="2" t="s">
        <v>26</v>
      </c>
      <c r="G10" s="2" t="s">
        <v>157</v>
      </c>
      <c r="I10" s="2" t="s">
        <v>158</v>
      </c>
      <c r="K10" s="4">
        <v>16</v>
      </c>
      <c r="M10" s="4">
        <v>16</v>
      </c>
      <c r="O10" s="40">
        <v>926</v>
      </c>
      <c r="Q10" s="40">
        <v>0</v>
      </c>
      <c r="S10" s="40">
        <v>790769208</v>
      </c>
      <c r="U10" s="40">
        <v>0</v>
      </c>
      <c r="W10" s="40">
        <v>0</v>
      </c>
      <c r="Y10" s="40">
        <v>0</v>
      </c>
      <c r="AA10" s="40">
        <v>0</v>
      </c>
      <c r="AC10" s="40">
        <v>926</v>
      </c>
      <c r="AE10" s="19">
        <v>879256</v>
      </c>
      <c r="AG10" s="40">
        <v>762562253</v>
      </c>
      <c r="AI10" s="40">
        <v>813600767</v>
      </c>
      <c r="AK10" s="41" t="s">
        <v>177</v>
      </c>
    </row>
    <row r="11" spans="1:37">
      <c r="A11" s="18" t="s">
        <v>159</v>
      </c>
      <c r="B11" s="18"/>
      <c r="C11" s="18" t="s">
        <v>26</v>
      </c>
      <c r="D11" s="18"/>
      <c r="E11" s="18" t="s">
        <v>26</v>
      </c>
      <c r="F11" s="18"/>
      <c r="G11" s="18" t="s">
        <v>160</v>
      </c>
      <c r="H11" s="18"/>
      <c r="I11" s="18" t="s">
        <v>161</v>
      </c>
      <c r="J11" s="18"/>
      <c r="K11" s="19">
        <v>18</v>
      </c>
      <c r="L11" s="18"/>
      <c r="M11" s="19">
        <v>18</v>
      </c>
      <c r="N11" s="18"/>
      <c r="O11" s="19">
        <v>3815</v>
      </c>
      <c r="P11" s="18"/>
      <c r="Q11" s="19">
        <v>0</v>
      </c>
      <c r="R11" s="18"/>
      <c r="S11" s="19">
        <v>3697341012</v>
      </c>
      <c r="T11" s="18"/>
      <c r="U11" s="19">
        <v>0</v>
      </c>
      <c r="V11" s="18"/>
      <c r="W11" s="19">
        <v>0</v>
      </c>
      <c r="X11" s="18"/>
      <c r="Y11" s="19">
        <v>0</v>
      </c>
      <c r="Z11" s="18"/>
      <c r="AA11" s="19">
        <v>0</v>
      </c>
      <c r="AB11" s="18"/>
      <c r="AC11" s="19">
        <v>3815</v>
      </c>
      <c r="AD11" s="18"/>
      <c r="AE11" s="19">
        <v>973000</v>
      </c>
      <c r="AF11" s="18"/>
      <c r="AG11" s="19">
        <v>3683197823</v>
      </c>
      <c r="AH11" s="18"/>
      <c r="AI11" s="19">
        <v>3709303803</v>
      </c>
      <c r="AJ11" s="18"/>
      <c r="AK11" s="32" t="s">
        <v>181</v>
      </c>
    </row>
    <row r="12" spans="1:37">
      <c r="A12" s="18" t="s">
        <v>183</v>
      </c>
      <c r="B12" s="18"/>
      <c r="C12" s="18" t="s">
        <v>26</v>
      </c>
      <c r="D12" s="18"/>
      <c r="E12" s="18" t="s">
        <v>26</v>
      </c>
      <c r="F12" s="18"/>
      <c r="G12" s="18" t="s">
        <v>184</v>
      </c>
      <c r="H12" s="18"/>
      <c r="I12" s="18" t="s">
        <v>185</v>
      </c>
      <c r="J12" s="18"/>
      <c r="K12" s="19">
        <v>18</v>
      </c>
      <c r="L12" s="18"/>
      <c r="M12" s="19">
        <v>18</v>
      </c>
      <c r="N12" s="18"/>
      <c r="O12" s="19">
        <v>200000</v>
      </c>
      <c r="P12" s="18"/>
      <c r="Q12" s="19">
        <v>0</v>
      </c>
      <c r="R12" s="18"/>
      <c r="S12" s="19">
        <v>199855000000</v>
      </c>
      <c r="T12" s="18"/>
      <c r="U12" s="19">
        <v>0</v>
      </c>
      <c r="V12" s="18"/>
      <c r="W12" s="19">
        <v>0</v>
      </c>
      <c r="X12" s="18"/>
      <c r="Y12" s="19">
        <v>0</v>
      </c>
      <c r="Z12" s="18"/>
      <c r="AA12" s="19">
        <v>0</v>
      </c>
      <c r="AB12" s="18"/>
      <c r="AC12" s="19">
        <v>200000</v>
      </c>
      <c r="AD12" s="18"/>
      <c r="AE12" s="19">
        <v>1000000</v>
      </c>
      <c r="AF12" s="18"/>
      <c r="AG12" s="19">
        <v>200000000000</v>
      </c>
      <c r="AH12" s="18"/>
      <c r="AI12" s="19">
        <v>199855000000</v>
      </c>
      <c r="AJ12" s="18"/>
      <c r="AK12" s="32" t="s">
        <v>206</v>
      </c>
    </row>
    <row r="13" spans="1:37">
      <c r="A13" s="18" t="s">
        <v>162</v>
      </c>
      <c r="B13" s="18"/>
      <c r="C13" s="18" t="s">
        <v>26</v>
      </c>
      <c r="D13" s="18"/>
      <c r="E13" s="18" t="s">
        <v>26</v>
      </c>
      <c r="F13" s="18"/>
      <c r="G13" s="18" t="s">
        <v>163</v>
      </c>
      <c r="H13" s="18"/>
      <c r="I13" s="18" t="s">
        <v>164</v>
      </c>
      <c r="J13" s="18"/>
      <c r="K13" s="19">
        <v>17</v>
      </c>
      <c r="L13" s="18"/>
      <c r="M13" s="19">
        <v>17</v>
      </c>
      <c r="N13" s="18"/>
      <c r="O13" s="19">
        <v>120000</v>
      </c>
      <c r="P13" s="18"/>
      <c r="Q13" s="19">
        <v>0</v>
      </c>
      <c r="R13" s="18"/>
      <c r="S13" s="19">
        <v>108282038565</v>
      </c>
      <c r="T13" s="18"/>
      <c r="U13" s="19">
        <v>0</v>
      </c>
      <c r="V13" s="18"/>
      <c r="W13" s="19">
        <v>0</v>
      </c>
      <c r="X13" s="18"/>
      <c r="Y13" s="19">
        <v>0</v>
      </c>
      <c r="Z13" s="18"/>
      <c r="AA13" s="19">
        <v>0</v>
      </c>
      <c r="AB13" s="18"/>
      <c r="AC13" s="19">
        <v>120000</v>
      </c>
      <c r="AD13" s="18"/>
      <c r="AE13" s="19">
        <v>920004</v>
      </c>
      <c r="AF13" s="18"/>
      <c r="AG13" s="19">
        <v>112480052000</v>
      </c>
      <c r="AH13" s="18"/>
      <c r="AI13" s="19">
        <v>110320439652</v>
      </c>
      <c r="AJ13" s="18"/>
      <c r="AK13" s="32" t="s">
        <v>207</v>
      </c>
    </row>
    <row r="14" spans="1:37">
      <c r="A14" s="18" t="s">
        <v>28</v>
      </c>
      <c r="B14" s="18"/>
      <c r="C14" s="18" t="s">
        <v>26</v>
      </c>
      <c r="D14" s="18"/>
      <c r="E14" s="18" t="s">
        <v>26</v>
      </c>
      <c r="F14" s="18"/>
      <c r="G14" s="18" t="s">
        <v>29</v>
      </c>
      <c r="H14" s="18"/>
      <c r="I14" s="18" t="s">
        <v>30</v>
      </c>
      <c r="J14" s="18"/>
      <c r="K14" s="19">
        <v>15</v>
      </c>
      <c r="L14" s="18"/>
      <c r="M14" s="19">
        <v>15</v>
      </c>
      <c r="N14" s="18"/>
      <c r="O14" s="19">
        <v>188915</v>
      </c>
      <c r="P14" s="18"/>
      <c r="Q14" s="19">
        <v>0</v>
      </c>
      <c r="R14" s="18"/>
      <c r="S14" s="19">
        <v>182564218771</v>
      </c>
      <c r="T14" s="18"/>
      <c r="U14" s="19">
        <v>0</v>
      </c>
      <c r="V14" s="18"/>
      <c r="W14" s="19">
        <v>0</v>
      </c>
      <c r="X14" s="18"/>
      <c r="Y14" s="19">
        <v>0</v>
      </c>
      <c r="Z14" s="18"/>
      <c r="AA14" s="19">
        <v>0</v>
      </c>
      <c r="AB14" s="18"/>
      <c r="AC14" s="19">
        <v>188915</v>
      </c>
      <c r="AD14" s="18"/>
      <c r="AE14" s="19">
        <v>967903</v>
      </c>
      <c r="AF14" s="18"/>
      <c r="AG14" s="19">
        <v>150714089596</v>
      </c>
      <c r="AH14" s="18"/>
      <c r="AI14" s="19">
        <v>182718827983</v>
      </c>
      <c r="AJ14" s="18"/>
      <c r="AK14" s="32" t="s">
        <v>208</v>
      </c>
    </row>
    <row r="15" spans="1:37">
      <c r="A15" s="18" t="s">
        <v>31</v>
      </c>
      <c r="B15" s="18"/>
      <c r="C15" s="18" t="s">
        <v>26</v>
      </c>
      <c r="D15" s="18"/>
      <c r="E15" s="18" t="s">
        <v>26</v>
      </c>
      <c r="F15" s="18"/>
      <c r="G15" s="18" t="s">
        <v>32</v>
      </c>
      <c r="H15" s="18"/>
      <c r="I15" s="18" t="s">
        <v>33</v>
      </c>
      <c r="J15" s="18"/>
      <c r="K15" s="19">
        <v>18</v>
      </c>
      <c r="L15" s="18"/>
      <c r="M15" s="19">
        <v>18</v>
      </c>
      <c r="N15" s="18"/>
      <c r="O15" s="19">
        <v>3216</v>
      </c>
      <c r="P15" s="18"/>
      <c r="Q15" s="19">
        <v>0</v>
      </c>
      <c r="R15" s="18"/>
      <c r="S15" s="19">
        <v>3164659956</v>
      </c>
      <c r="T15" s="18"/>
      <c r="U15" s="19">
        <v>0</v>
      </c>
      <c r="V15" s="18"/>
      <c r="W15" s="19">
        <v>0</v>
      </c>
      <c r="X15" s="18"/>
      <c r="Y15" s="19">
        <v>0</v>
      </c>
      <c r="Z15" s="18"/>
      <c r="AA15" s="19">
        <v>0</v>
      </c>
      <c r="AB15" s="18"/>
      <c r="AC15" s="19">
        <v>3216</v>
      </c>
      <c r="AD15" s="18"/>
      <c r="AE15" s="19">
        <v>985000</v>
      </c>
      <c r="AF15" s="18"/>
      <c r="AG15" s="19">
        <v>2860452910</v>
      </c>
      <c r="AH15" s="18"/>
      <c r="AI15" s="19">
        <v>3165463374</v>
      </c>
      <c r="AJ15" s="18"/>
      <c r="AK15" s="32" t="s">
        <v>182</v>
      </c>
    </row>
    <row r="16" spans="1:37">
      <c r="A16" s="18" t="s">
        <v>34</v>
      </c>
      <c r="B16" s="18"/>
      <c r="C16" s="18" t="s">
        <v>35</v>
      </c>
      <c r="D16" s="18"/>
      <c r="E16" s="18" t="s">
        <v>35</v>
      </c>
      <c r="F16" s="18"/>
      <c r="G16" s="18" t="s">
        <v>36</v>
      </c>
      <c r="H16" s="18"/>
      <c r="I16" s="18" t="s">
        <v>37</v>
      </c>
      <c r="J16" s="18"/>
      <c r="K16" s="19">
        <v>16</v>
      </c>
      <c r="L16" s="18"/>
      <c r="M16" s="19">
        <v>16</v>
      </c>
      <c r="N16" s="18"/>
      <c r="O16" s="19">
        <v>17111</v>
      </c>
      <c r="P16" s="18"/>
      <c r="Q16" s="19">
        <v>12328851942</v>
      </c>
      <c r="R16" s="18"/>
      <c r="S16" s="19">
        <v>9711396535</v>
      </c>
      <c r="T16" s="18"/>
      <c r="U16" s="19">
        <v>0</v>
      </c>
      <c r="V16" s="18"/>
      <c r="W16" s="19">
        <v>0</v>
      </c>
      <c r="X16" s="18"/>
      <c r="Y16" s="19">
        <v>0</v>
      </c>
      <c r="Z16" s="18"/>
      <c r="AA16" s="19">
        <v>0</v>
      </c>
      <c r="AB16" s="18"/>
      <c r="AC16" s="19">
        <v>17111</v>
      </c>
      <c r="AD16" s="18"/>
      <c r="AE16" s="19">
        <v>1000000</v>
      </c>
      <c r="AF16" s="18"/>
      <c r="AG16" s="19">
        <v>12328851942</v>
      </c>
      <c r="AH16" s="18"/>
      <c r="AI16" s="19">
        <v>9711396535</v>
      </c>
      <c r="AJ16" s="18"/>
      <c r="AK16" s="32" t="s">
        <v>209</v>
      </c>
    </row>
    <row r="17" spans="1:37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32"/>
    </row>
    <row r="18" spans="1:37" ht="19.5" thickBot="1">
      <c r="A18" s="2" t="s">
        <v>107</v>
      </c>
      <c r="K18" s="4"/>
      <c r="M18" s="4"/>
      <c r="O18" s="6">
        <f>SUM(O10:O17)</f>
        <v>533983</v>
      </c>
      <c r="Q18" s="6">
        <f>SUM(Q10:Q17)</f>
        <v>12328851942</v>
      </c>
      <c r="S18" s="6">
        <f>SUM(S10:S17)</f>
        <v>508065424047</v>
      </c>
      <c r="U18" s="6">
        <f>SUM(U10:U17)</f>
        <v>0</v>
      </c>
      <c r="W18" s="6">
        <f>SUM(W10:W17)</f>
        <v>0</v>
      </c>
      <c r="Y18" s="6">
        <f>SUM(Y10:Y17)</f>
        <v>0</v>
      </c>
      <c r="AA18" s="6">
        <f>SUM(AA10:AA17)</f>
        <v>0</v>
      </c>
      <c r="AC18" s="6">
        <f>SUM(AC10:AC17)</f>
        <v>533983</v>
      </c>
      <c r="AE18" s="19" t="s">
        <v>117</v>
      </c>
      <c r="AG18" s="6">
        <f>SUM(AG10:AG17)</f>
        <v>482829206524</v>
      </c>
      <c r="AI18" s="6">
        <f>SUM(AI10:AI17)</f>
        <v>510294032114</v>
      </c>
      <c r="AK18" s="7">
        <f>SUM(AK10:AK17)</f>
        <v>0</v>
      </c>
    </row>
    <row r="19" spans="1:37" ht="19.5" thickTop="1">
      <c r="K19" s="4"/>
      <c r="M19" s="4"/>
      <c r="O19" s="19"/>
      <c r="Q19" s="19"/>
      <c r="S19" s="19"/>
      <c r="U19" s="19"/>
      <c r="W19" s="19"/>
      <c r="Y19" s="19"/>
      <c r="AA19" s="19"/>
      <c r="AC19" s="19"/>
      <c r="AE19" s="19"/>
      <c r="AG19" s="19"/>
      <c r="AI19" s="19"/>
      <c r="AK19" s="32"/>
    </row>
    <row r="20" spans="1:37">
      <c r="K20" s="4"/>
      <c r="M20" s="4"/>
      <c r="O20" s="19"/>
      <c r="Q20" s="19"/>
      <c r="S20" s="19"/>
      <c r="U20" s="19"/>
      <c r="W20" s="19"/>
      <c r="Y20" s="19"/>
      <c r="AA20" s="19"/>
      <c r="AC20" s="19"/>
      <c r="AE20" s="19"/>
      <c r="AG20" s="19"/>
      <c r="AI20" s="19"/>
      <c r="AK20" s="32"/>
    </row>
    <row r="21" spans="1:37">
      <c r="K21" s="4"/>
      <c r="M21" s="4"/>
      <c r="O21" s="19"/>
      <c r="Q21" s="19"/>
      <c r="S21" s="19"/>
      <c r="U21" s="19"/>
      <c r="W21" s="19"/>
      <c r="Y21" s="19"/>
      <c r="AA21" s="19"/>
      <c r="AC21" s="19"/>
      <c r="AE21" s="19"/>
      <c r="AG21" s="19"/>
      <c r="AI21" s="19"/>
      <c r="AK21" s="32"/>
    </row>
    <row r="22" spans="1:37">
      <c r="K22" s="4"/>
      <c r="M22" s="4"/>
      <c r="O22" s="19"/>
      <c r="Q22" s="19"/>
      <c r="S22" s="19"/>
      <c r="U22" s="19"/>
      <c r="W22" s="19"/>
      <c r="Y22" s="19"/>
      <c r="AA22" s="19"/>
      <c r="AC22" s="19"/>
      <c r="AE22" s="19"/>
      <c r="AG22" s="19"/>
      <c r="AI22" s="19"/>
      <c r="AK22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Q17" sqref="Q17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3" customFormat="1" ht="25.5" customHeight="1">
      <c r="A5" s="59" t="s">
        <v>122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s="13" customFormat="1" ht="20.25">
      <c r="A6" s="59" t="s">
        <v>123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8" spans="1:13" ht="30.75" thickBot="1">
      <c r="A8" s="52" t="s">
        <v>2</v>
      </c>
      <c r="C8" s="55" t="str">
        <f>سهام!Q8</f>
        <v>1399/01/31</v>
      </c>
      <c r="D8" s="55" t="s">
        <v>5</v>
      </c>
      <c r="E8" s="55" t="s">
        <v>5</v>
      </c>
      <c r="F8" s="55" t="s">
        <v>5</v>
      </c>
      <c r="G8" s="55" t="s">
        <v>5</v>
      </c>
      <c r="H8" s="55" t="s">
        <v>5</v>
      </c>
      <c r="I8" s="55" t="s">
        <v>5</v>
      </c>
      <c r="J8" s="55" t="s">
        <v>5</v>
      </c>
      <c r="K8" s="55" t="s">
        <v>5</v>
      </c>
      <c r="L8" s="55" t="s">
        <v>5</v>
      </c>
      <c r="M8" s="55" t="s">
        <v>5</v>
      </c>
    </row>
    <row r="9" spans="1:13" ht="30.75" thickBot="1">
      <c r="A9" s="55" t="s">
        <v>2</v>
      </c>
      <c r="C9" s="54" t="s">
        <v>6</v>
      </c>
      <c r="D9" s="11"/>
      <c r="E9" s="54" t="s">
        <v>38</v>
      </c>
      <c r="F9" s="11"/>
      <c r="G9" s="54" t="s">
        <v>39</v>
      </c>
      <c r="H9" s="11"/>
      <c r="I9" s="54" t="s">
        <v>40</v>
      </c>
      <c r="J9" s="11"/>
      <c r="K9" s="54" t="s">
        <v>41</v>
      </c>
      <c r="L9" s="11"/>
      <c r="M9" s="54" t="s">
        <v>42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2"/>
      <c r="E11" s="6"/>
      <c r="G11" s="6"/>
      <c r="I11" s="7"/>
      <c r="K11" s="6"/>
      <c r="M11" s="12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Q17" sqref="Q17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3" customFormat="1" ht="25.5">
      <c r="A5" s="53" t="s">
        <v>124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7" spans="1:31" ht="30.75" thickBot="1">
      <c r="A7" s="55" t="s">
        <v>43</v>
      </c>
      <c r="B7" s="55" t="s">
        <v>43</v>
      </c>
      <c r="C7" s="55" t="s">
        <v>43</v>
      </c>
      <c r="D7" s="55" t="s">
        <v>43</v>
      </c>
      <c r="E7" s="55" t="s">
        <v>43</v>
      </c>
      <c r="F7" s="55" t="s">
        <v>43</v>
      </c>
      <c r="G7" s="55" t="s">
        <v>43</v>
      </c>
      <c r="H7" s="55" t="s">
        <v>43</v>
      </c>
      <c r="I7" s="55" t="s">
        <v>43</v>
      </c>
      <c r="K7" s="55" t="str">
        <f>سهام!C8</f>
        <v>1398/12/29</v>
      </c>
      <c r="L7" s="55" t="s">
        <v>3</v>
      </c>
      <c r="M7" s="55" t="s">
        <v>3</v>
      </c>
      <c r="N7" s="55" t="s">
        <v>3</v>
      </c>
      <c r="O7" s="55" t="s">
        <v>3</v>
      </c>
      <c r="Q7" s="55" t="s">
        <v>4</v>
      </c>
      <c r="R7" s="55" t="s">
        <v>4</v>
      </c>
      <c r="S7" s="55" t="s">
        <v>4</v>
      </c>
      <c r="T7" s="55" t="s">
        <v>4</v>
      </c>
      <c r="U7" s="55" t="s">
        <v>4</v>
      </c>
      <c r="V7" s="55" t="s">
        <v>4</v>
      </c>
      <c r="W7" s="55" t="s">
        <v>4</v>
      </c>
      <c r="Y7" s="55" t="str">
        <f>سهام!Q8</f>
        <v>1399/01/31</v>
      </c>
      <c r="Z7" s="55" t="s">
        <v>5</v>
      </c>
      <c r="AA7" s="55" t="s">
        <v>5</v>
      </c>
      <c r="AB7" s="55" t="s">
        <v>5</v>
      </c>
      <c r="AC7" s="55" t="s">
        <v>5</v>
      </c>
      <c r="AD7" s="55" t="s">
        <v>5</v>
      </c>
      <c r="AE7" s="55" t="s">
        <v>5</v>
      </c>
    </row>
    <row r="8" spans="1:31" ht="30">
      <c r="A8" s="60" t="s">
        <v>44</v>
      </c>
      <c r="B8" s="9"/>
      <c r="C8" s="60" t="s">
        <v>23</v>
      </c>
      <c r="D8" s="9"/>
      <c r="E8" s="60" t="s">
        <v>24</v>
      </c>
      <c r="F8" s="9"/>
      <c r="G8" s="60" t="s">
        <v>45</v>
      </c>
      <c r="H8" s="9"/>
      <c r="I8" s="60" t="s">
        <v>21</v>
      </c>
      <c r="K8" s="60" t="s">
        <v>6</v>
      </c>
      <c r="L8" s="9"/>
      <c r="M8" s="60" t="s">
        <v>7</v>
      </c>
      <c r="N8" s="9"/>
      <c r="O8" s="60" t="s">
        <v>8</v>
      </c>
      <c r="Q8" s="60" t="s">
        <v>9</v>
      </c>
      <c r="R8" s="60" t="s">
        <v>9</v>
      </c>
      <c r="S8" s="60" t="s">
        <v>9</v>
      </c>
      <c r="T8" s="9"/>
      <c r="U8" s="60" t="s">
        <v>10</v>
      </c>
      <c r="V8" s="60" t="s">
        <v>10</v>
      </c>
      <c r="W8" s="60" t="s">
        <v>10</v>
      </c>
      <c r="Y8" s="60" t="s">
        <v>6</v>
      </c>
      <c r="Z8" s="9"/>
      <c r="AA8" s="60" t="s">
        <v>7</v>
      </c>
      <c r="AB8" s="9"/>
      <c r="AC8" s="60" t="s">
        <v>8</v>
      </c>
      <c r="AD8" s="9"/>
      <c r="AE8" s="60" t="s">
        <v>46</v>
      </c>
    </row>
    <row r="9" spans="1:31" ht="30.75" thickBot="1">
      <c r="A9" s="55" t="s">
        <v>44</v>
      </c>
      <c r="B9" s="10"/>
      <c r="C9" s="55" t="s">
        <v>23</v>
      </c>
      <c r="D9" s="10"/>
      <c r="E9" s="55" t="s">
        <v>24</v>
      </c>
      <c r="F9" s="10"/>
      <c r="G9" s="55" t="s">
        <v>45</v>
      </c>
      <c r="H9" s="10"/>
      <c r="I9" s="55" t="s">
        <v>21</v>
      </c>
      <c r="K9" s="55" t="s">
        <v>6</v>
      </c>
      <c r="L9" s="10"/>
      <c r="M9" s="55" t="s">
        <v>7</v>
      </c>
      <c r="N9" s="10"/>
      <c r="O9" s="55" t="s">
        <v>8</v>
      </c>
      <c r="Q9" s="55" t="s">
        <v>6</v>
      </c>
      <c r="R9" s="10"/>
      <c r="S9" s="55" t="s">
        <v>7</v>
      </c>
      <c r="T9" s="10"/>
      <c r="U9" s="55" t="s">
        <v>6</v>
      </c>
      <c r="V9" s="10"/>
      <c r="W9" s="55" t="s">
        <v>13</v>
      </c>
      <c r="Y9" s="55" t="s">
        <v>6</v>
      </c>
      <c r="Z9" s="10"/>
      <c r="AA9" s="55" t="s">
        <v>7</v>
      </c>
      <c r="AB9" s="10"/>
      <c r="AC9" s="55" t="s">
        <v>8</v>
      </c>
      <c r="AD9" s="10"/>
      <c r="AE9" s="55" t="s">
        <v>46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"/>
  <sheetViews>
    <sheetView rightToLeft="1" view="pageBreakPreview" zoomScaleNormal="100" zoomScaleSheetLayoutView="100" workbookViewId="0">
      <selection activeCell="I13" sqref="I13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3" customFormat="1" ht="25.5">
      <c r="A5" s="53" t="s">
        <v>125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7" spans="1:21" ht="30.75" thickBot="1">
      <c r="A7" s="52" t="s">
        <v>47</v>
      </c>
      <c r="C7" s="55" t="s">
        <v>48</v>
      </c>
      <c r="D7" s="55" t="s">
        <v>48</v>
      </c>
      <c r="E7" s="55" t="s">
        <v>48</v>
      </c>
      <c r="F7" s="55" t="s">
        <v>48</v>
      </c>
      <c r="G7" s="55" t="s">
        <v>48</v>
      </c>
      <c r="H7" s="55" t="s">
        <v>48</v>
      </c>
      <c r="I7" s="55" t="s">
        <v>48</v>
      </c>
      <c r="K7" s="55" t="str">
        <f>سهام!C8</f>
        <v>1398/12/29</v>
      </c>
      <c r="M7" s="55" t="s">
        <v>4</v>
      </c>
      <c r="N7" s="55" t="s">
        <v>4</v>
      </c>
      <c r="O7" s="55" t="s">
        <v>4</v>
      </c>
      <c r="Q7" s="55" t="str">
        <f>سهام!Q8</f>
        <v>1399/01/31</v>
      </c>
      <c r="R7" s="55" t="s">
        <v>5</v>
      </c>
      <c r="S7" s="55" t="s">
        <v>5</v>
      </c>
    </row>
    <row r="8" spans="1:21" ht="30.75" thickBot="1">
      <c r="A8" s="55" t="s">
        <v>47</v>
      </c>
      <c r="C8" s="54" t="s">
        <v>49</v>
      </c>
      <c r="D8" s="11"/>
      <c r="E8" s="54" t="s">
        <v>50</v>
      </c>
      <c r="F8" s="11"/>
      <c r="G8" s="54" t="s">
        <v>51</v>
      </c>
      <c r="H8" s="11"/>
      <c r="I8" s="54" t="s">
        <v>24</v>
      </c>
      <c r="K8" s="54" t="s">
        <v>52</v>
      </c>
      <c r="M8" s="54" t="s">
        <v>53</v>
      </c>
      <c r="N8" s="11"/>
      <c r="O8" s="54" t="s">
        <v>54</v>
      </c>
      <c r="Q8" s="54" t="s">
        <v>52</v>
      </c>
      <c r="R8" s="11"/>
      <c r="S8" s="54" t="s">
        <v>46</v>
      </c>
    </row>
    <row r="9" spans="1:21">
      <c r="A9" s="18" t="s">
        <v>79</v>
      </c>
      <c r="B9" s="18"/>
      <c r="C9" s="18" t="s">
        <v>137</v>
      </c>
      <c r="D9" s="18"/>
      <c r="E9" s="18" t="s">
        <v>77</v>
      </c>
      <c r="F9" s="18"/>
      <c r="G9" s="18" t="s">
        <v>135</v>
      </c>
      <c r="H9" s="18"/>
      <c r="I9" s="18">
        <v>20</v>
      </c>
      <c r="J9" s="18"/>
      <c r="K9" s="40">
        <v>150000000000</v>
      </c>
      <c r="L9" s="18"/>
      <c r="M9" s="40">
        <v>150000000000</v>
      </c>
      <c r="N9" s="18"/>
      <c r="O9" s="40">
        <v>0</v>
      </c>
      <c r="P9" s="18"/>
      <c r="Q9" s="40">
        <v>150000000000</v>
      </c>
      <c r="R9" s="18"/>
      <c r="S9" s="41">
        <v>0.1361</v>
      </c>
    </row>
    <row r="10" spans="1:21">
      <c r="A10" s="18" t="s">
        <v>145</v>
      </c>
      <c r="B10" s="18"/>
      <c r="C10" s="18" t="s">
        <v>146</v>
      </c>
      <c r="D10" s="18"/>
      <c r="E10" s="18" t="s">
        <v>77</v>
      </c>
      <c r="F10" s="18"/>
      <c r="G10" s="18" t="s">
        <v>147</v>
      </c>
      <c r="H10" s="18"/>
      <c r="I10" s="18">
        <v>19.899999618530298</v>
      </c>
      <c r="J10" s="18"/>
      <c r="K10" s="19">
        <v>100000000000</v>
      </c>
      <c r="L10" s="18"/>
      <c r="M10" s="19">
        <v>100000000000</v>
      </c>
      <c r="N10" s="18"/>
      <c r="O10" s="19">
        <v>0</v>
      </c>
      <c r="P10" s="18"/>
      <c r="Q10" s="19">
        <v>100000000000</v>
      </c>
      <c r="R10" s="18"/>
      <c r="S10" s="32">
        <v>9.0700000000000003E-2</v>
      </c>
    </row>
    <row r="11" spans="1:21">
      <c r="A11" s="18" t="s">
        <v>59</v>
      </c>
      <c r="B11" s="18"/>
      <c r="C11" s="18" t="s">
        <v>61</v>
      </c>
      <c r="D11" s="18"/>
      <c r="E11" s="18" t="s">
        <v>55</v>
      </c>
      <c r="F11" s="18"/>
      <c r="G11" s="18" t="s">
        <v>60</v>
      </c>
      <c r="H11" s="18"/>
      <c r="I11" s="18">
        <v>0</v>
      </c>
      <c r="J11" s="18"/>
      <c r="K11" s="19">
        <v>3172090581</v>
      </c>
      <c r="L11" s="18"/>
      <c r="M11" s="19">
        <v>110006143162</v>
      </c>
      <c r="N11" s="18"/>
      <c r="O11" s="19">
        <v>65319041022</v>
      </c>
      <c r="P11" s="18"/>
      <c r="Q11" s="19">
        <v>44687102140</v>
      </c>
      <c r="R11" s="18"/>
      <c r="S11" s="32">
        <v>4.0599999999999997E-2</v>
      </c>
    </row>
    <row r="12" spans="1:21">
      <c r="A12" s="18" t="s">
        <v>59</v>
      </c>
      <c r="B12" s="18"/>
      <c r="C12" s="18" t="s">
        <v>70</v>
      </c>
      <c r="D12" s="18"/>
      <c r="E12" s="18" t="s">
        <v>55</v>
      </c>
      <c r="F12" s="18"/>
      <c r="G12" s="18" t="s">
        <v>71</v>
      </c>
      <c r="H12" s="18"/>
      <c r="I12" s="18">
        <v>0</v>
      </c>
      <c r="J12" s="18"/>
      <c r="K12" s="19">
        <v>31225754892</v>
      </c>
      <c r="L12" s="18"/>
      <c r="M12" s="19">
        <v>117863315805</v>
      </c>
      <c r="N12" s="18"/>
      <c r="O12" s="19">
        <v>91692315057</v>
      </c>
      <c r="P12" s="18"/>
      <c r="Q12" s="19">
        <v>26171000748</v>
      </c>
      <c r="R12" s="18"/>
      <c r="S12" s="32">
        <v>2.3699999999999999E-2</v>
      </c>
    </row>
    <row r="13" spans="1:21">
      <c r="A13" s="18" t="s">
        <v>72</v>
      </c>
      <c r="B13" s="18"/>
      <c r="C13" s="18" t="s">
        <v>140</v>
      </c>
      <c r="D13" s="18"/>
      <c r="E13" s="18" t="s">
        <v>57</v>
      </c>
      <c r="F13" s="18"/>
      <c r="G13" s="18" t="s">
        <v>73</v>
      </c>
      <c r="H13" s="18"/>
      <c r="I13" s="18">
        <v>0</v>
      </c>
      <c r="J13" s="18"/>
      <c r="K13" s="19">
        <v>341677955</v>
      </c>
      <c r="L13" s="18"/>
      <c r="M13" s="19">
        <v>4520642370</v>
      </c>
      <c r="N13" s="18"/>
      <c r="O13" s="19">
        <v>4450075000</v>
      </c>
      <c r="P13" s="18"/>
      <c r="Q13" s="19">
        <v>70567370</v>
      </c>
      <c r="R13" s="18"/>
      <c r="S13" s="32">
        <v>1E-4</v>
      </c>
    </row>
    <row r="14" spans="1:21">
      <c r="A14" s="18" t="s">
        <v>75</v>
      </c>
      <c r="B14" s="18"/>
      <c r="C14" s="18" t="s">
        <v>76</v>
      </c>
      <c r="D14" s="18"/>
      <c r="E14" s="18" t="s">
        <v>77</v>
      </c>
      <c r="F14" s="18"/>
      <c r="G14" s="18" t="s">
        <v>78</v>
      </c>
      <c r="H14" s="18"/>
      <c r="I14" s="18">
        <v>0</v>
      </c>
      <c r="J14" s="18"/>
      <c r="K14" s="19">
        <v>4156970356</v>
      </c>
      <c r="L14" s="18"/>
      <c r="M14" s="19">
        <v>4156970356</v>
      </c>
      <c r="N14" s="18"/>
      <c r="O14" s="19">
        <v>4100000000</v>
      </c>
      <c r="P14" s="18"/>
      <c r="Q14" s="19">
        <v>56970356</v>
      </c>
      <c r="R14" s="18"/>
      <c r="S14" s="32">
        <v>1E-4</v>
      </c>
    </row>
    <row r="15" spans="1:21">
      <c r="A15" s="18" t="s">
        <v>79</v>
      </c>
      <c r="B15" s="18"/>
      <c r="C15" s="18" t="s">
        <v>141</v>
      </c>
      <c r="D15" s="18"/>
      <c r="E15" s="18" t="s">
        <v>55</v>
      </c>
      <c r="F15" s="18"/>
      <c r="G15" s="18" t="s">
        <v>81</v>
      </c>
      <c r="H15" s="18"/>
      <c r="I15" s="18">
        <v>0</v>
      </c>
      <c r="J15" s="18"/>
      <c r="K15" s="19">
        <v>9110000</v>
      </c>
      <c r="L15" s="18"/>
      <c r="M15" s="19">
        <v>485060000</v>
      </c>
      <c r="N15" s="18"/>
      <c r="O15" s="19">
        <v>450000000</v>
      </c>
      <c r="P15" s="18"/>
      <c r="Q15" s="19">
        <v>35060000</v>
      </c>
      <c r="R15" s="18"/>
      <c r="S15" s="32">
        <v>0</v>
      </c>
    </row>
    <row r="16" spans="1:21">
      <c r="A16" s="18" t="s">
        <v>79</v>
      </c>
      <c r="B16" s="18"/>
      <c r="C16" s="18" t="s">
        <v>80</v>
      </c>
      <c r="D16" s="18"/>
      <c r="E16" s="18" t="s">
        <v>55</v>
      </c>
      <c r="F16" s="18"/>
      <c r="G16" s="18" t="s">
        <v>27</v>
      </c>
      <c r="H16" s="18"/>
      <c r="I16" s="18">
        <v>0</v>
      </c>
      <c r="J16" s="18"/>
      <c r="K16" s="19">
        <v>50851124</v>
      </c>
      <c r="L16" s="18"/>
      <c r="M16" s="19">
        <v>2431002760</v>
      </c>
      <c r="N16" s="18"/>
      <c r="O16" s="19">
        <v>2400350000</v>
      </c>
      <c r="P16" s="18"/>
      <c r="Q16" s="19">
        <v>30652760</v>
      </c>
      <c r="R16" s="18"/>
      <c r="S16" s="32">
        <v>0</v>
      </c>
    </row>
    <row r="17" spans="1:19">
      <c r="A17" s="18" t="s">
        <v>142</v>
      </c>
      <c r="B17" s="18"/>
      <c r="C17" s="18" t="s">
        <v>143</v>
      </c>
      <c r="D17" s="18"/>
      <c r="E17" s="18" t="s">
        <v>55</v>
      </c>
      <c r="F17" s="18"/>
      <c r="G17" s="18" t="s">
        <v>144</v>
      </c>
      <c r="H17" s="18"/>
      <c r="I17" s="18">
        <v>0</v>
      </c>
      <c r="J17" s="18"/>
      <c r="K17" s="19">
        <v>4921317459</v>
      </c>
      <c r="L17" s="18"/>
      <c r="M17" s="19">
        <v>6528412042</v>
      </c>
      <c r="N17" s="18"/>
      <c r="O17" s="19">
        <v>6500000000</v>
      </c>
      <c r="P17" s="18"/>
      <c r="Q17" s="19">
        <v>28412042</v>
      </c>
      <c r="R17" s="18"/>
      <c r="S17" s="32">
        <v>0</v>
      </c>
    </row>
    <row r="18" spans="1:19">
      <c r="A18" s="2" t="s">
        <v>56</v>
      </c>
      <c r="C18" s="2" t="s">
        <v>138</v>
      </c>
      <c r="E18" s="2" t="s">
        <v>57</v>
      </c>
      <c r="G18" s="2" t="s">
        <v>58</v>
      </c>
      <c r="I18" s="2">
        <v>0</v>
      </c>
      <c r="K18" s="19">
        <v>9676003</v>
      </c>
      <c r="M18" s="19">
        <v>9676003</v>
      </c>
      <c r="O18" s="19">
        <v>0</v>
      </c>
      <c r="Q18" s="19">
        <v>9676003</v>
      </c>
      <c r="S18" s="32">
        <v>0</v>
      </c>
    </row>
    <row r="19" spans="1:19">
      <c r="A19" s="18" t="s">
        <v>56</v>
      </c>
      <c r="B19" s="18"/>
      <c r="C19" s="18" t="s">
        <v>62</v>
      </c>
      <c r="D19" s="18"/>
      <c r="E19" s="18" t="s">
        <v>55</v>
      </c>
      <c r="F19" s="18"/>
      <c r="G19" s="18" t="s">
        <v>63</v>
      </c>
      <c r="H19" s="18"/>
      <c r="I19" s="18">
        <v>0</v>
      </c>
      <c r="J19" s="18"/>
      <c r="K19" s="19">
        <v>7470738</v>
      </c>
      <c r="L19" s="18"/>
      <c r="M19" s="19">
        <v>7470738</v>
      </c>
      <c r="N19" s="18"/>
      <c r="O19" s="19">
        <v>0</v>
      </c>
      <c r="P19" s="18"/>
      <c r="Q19" s="19">
        <v>7470738</v>
      </c>
      <c r="R19" s="18"/>
      <c r="S19" s="32">
        <v>0</v>
      </c>
    </row>
    <row r="20" spans="1:19">
      <c r="A20" s="18" t="s">
        <v>64</v>
      </c>
      <c r="B20" s="18"/>
      <c r="C20" s="18" t="s">
        <v>65</v>
      </c>
      <c r="D20" s="18"/>
      <c r="E20" s="18" t="s">
        <v>55</v>
      </c>
      <c r="F20" s="18"/>
      <c r="G20" s="18" t="s">
        <v>66</v>
      </c>
      <c r="H20" s="18"/>
      <c r="I20" s="18">
        <v>0</v>
      </c>
      <c r="J20" s="18"/>
      <c r="K20" s="19">
        <v>3375779</v>
      </c>
      <c r="L20" s="18"/>
      <c r="M20" s="19">
        <v>3402600</v>
      </c>
      <c r="N20" s="18"/>
      <c r="O20" s="19">
        <v>427663</v>
      </c>
      <c r="P20" s="18"/>
      <c r="Q20" s="19">
        <v>2974937</v>
      </c>
      <c r="R20" s="18"/>
      <c r="S20" s="32">
        <v>0</v>
      </c>
    </row>
    <row r="21" spans="1:19">
      <c r="A21" s="18" t="s">
        <v>67</v>
      </c>
      <c r="B21" s="18"/>
      <c r="C21" s="18" t="s">
        <v>68</v>
      </c>
      <c r="D21" s="18"/>
      <c r="E21" s="18" t="s">
        <v>55</v>
      </c>
      <c r="F21" s="18"/>
      <c r="G21" s="18" t="s">
        <v>69</v>
      </c>
      <c r="H21" s="18"/>
      <c r="I21" s="18">
        <v>0</v>
      </c>
      <c r="J21" s="18"/>
      <c r="K21" s="19">
        <v>1783551</v>
      </c>
      <c r="L21" s="18"/>
      <c r="M21" s="19">
        <v>1797607</v>
      </c>
      <c r="N21" s="18"/>
      <c r="O21" s="19">
        <v>0</v>
      </c>
      <c r="P21" s="18"/>
      <c r="Q21" s="19">
        <v>1797607</v>
      </c>
      <c r="R21" s="18"/>
      <c r="S21" s="32">
        <v>0</v>
      </c>
    </row>
    <row r="22" spans="1:19">
      <c r="A22" s="18" t="s">
        <v>72</v>
      </c>
      <c r="B22" s="18"/>
      <c r="C22" s="18" t="s">
        <v>74</v>
      </c>
      <c r="D22" s="18"/>
      <c r="E22" s="18" t="s">
        <v>55</v>
      </c>
      <c r="F22" s="18"/>
      <c r="G22" s="18" t="s">
        <v>73</v>
      </c>
      <c r="H22" s="18"/>
      <c r="I22" s="18">
        <v>0</v>
      </c>
      <c r="J22" s="18"/>
      <c r="K22" s="19">
        <v>102486</v>
      </c>
      <c r="L22" s="18"/>
      <c r="M22" s="19">
        <v>103299</v>
      </c>
      <c r="N22" s="18"/>
      <c r="O22" s="19">
        <v>0</v>
      </c>
      <c r="P22" s="18"/>
      <c r="Q22" s="19">
        <v>103299</v>
      </c>
      <c r="R22" s="18"/>
      <c r="S22" s="32">
        <v>0</v>
      </c>
    </row>
    <row r="23" spans="1:19">
      <c r="A23" s="18" t="s">
        <v>59</v>
      </c>
      <c r="B23" s="18"/>
      <c r="C23" s="18" t="s">
        <v>139</v>
      </c>
      <c r="D23" s="18"/>
      <c r="E23" s="18" t="s">
        <v>57</v>
      </c>
      <c r="F23" s="18"/>
      <c r="G23" s="18" t="s">
        <v>60</v>
      </c>
      <c r="H23" s="18"/>
      <c r="I23" s="18">
        <v>0</v>
      </c>
      <c r="J23" s="18"/>
      <c r="K23" s="19">
        <v>20000000</v>
      </c>
      <c r="L23" s="18"/>
      <c r="M23" s="19">
        <v>77290812939</v>
      </c>
      <c r="N23" s="18"/>
      <c r="O23" s="19">
        <v>77290812939</v>
      </c>
      <c r="P23" s="18"/>
      <c r="Q23" s="19">
        <v>0</v>
      </c>
      <c r="R23" s="18"/>
      <c r="S23" s="32">
        <v>0</v>
      </c>
    </row>
    <row r="24" spans="1:19" ht="19.5" thickBot="1">
      <c r="A24" s="2" t="s">
        <v>107</v>
      </c>
      <c r="K24" s="6">
        <f>SUM(K9:K23)</f>
        <v>293920180924</v>
      </c>
      <c r="M24" s="6">
        <f>SUM(M9:M23)</f>
        <v>573304809681</v>
      </c>
      <c r="O24" s="6">
        <f>SUM(O9:O23)</f>
        <v>252203021681</v>
      </c>
      <c r="Q24" s="6">
        <f>SUM(Q9:Q23)</f>
        <v>321101788000</v>
      </c>
      <c r="S24" s="7">
        <f>SUM(S9:S23)</f>
        <v>0.29129999999999995</v>
      </c>
    </row>
    <row r="25" spans="1:19" ht="19.5" thickTop="1"/>
  </sheetData>
  <sortState ref="A9:S23">
    <sortCondition descending="1" ref="Q9:Q23"/>
  </sortState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view="pageBreakPreview" topLeftCell="A13" zoomScale="85" zoomScaleNormal="100" zoomScaleSheetLayoutView="85" workbookViewId="0">
      <selection activeCell="C33" sqref="C33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6.4257812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42578125" style="20" bestFit="1" customWidth="1"/>
    <col min="14" max="14" width="1" style="2" customWidth="1"/>
    <col min="15" max="15" width="16.425781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3" t="s">
        <v>126</v>
      </c>
      <c r="B5" s="53"/>
      <c r="C5" s="53"/>
      <c r="D5" s="53"/>
      <c r="E5" s="53"/>
      <c r="F5" s="53"/>
      <c r="G5" s="53"/>
      <c r="H5" s="53"/>
      <c r="I5" s="23"/>
      <c r="K5" s="21"/>
      <c r="M5" s="21"/>
      <c r="O5" s="21"/>
    </row>
    <row r="7" spans="1:19" ht="30.75" thickBot="1">
      <c r="A7" s="55" t="s">
        <v>83</v>
      </c>
      <c r="B7" s="55" t="s">
        <v>83</v>
      </c>
      <c r="C7" s="55" t="s">
        <v>83</v>
      </c>
      <c r="D7" s="55" t="s">
        <v>83</v>
      </c>
      <c r="E7" s="55" t="s">
        <v>83</v>
      </c>
      <c r="F7" s="55" t="s">
        <v>83</v>
      </c>
      <c r="G7" s="55" t="s">
        <v>83</v>
      </c>
      <c r="I7" s="55" t="s">
        <v>84</v>
      </c>
      <c r="J7" s="55" t="s">
        <v>84</v>
      </c>
      <c r="K7" s="55" t="s">
        <v>84</v>
      </c>
      <c r="L7" s="55" t="s">
        <v>84</v>
      </c>
      <c r="M7" s="55" t="s">
        <v>84</v>
      </c>
      <c r="O7" s="55" t="s">
        <v>85</v>
      </c>
      <c r="P7" s="55" t="s">
        <v>85</v>
      </c>
      <c r="Q7" s="55" t="s">
        <v>85</v>
      </c>
      <c r="R7" s="55" t="s">
        <v>85</v>
      </c>
      <c r="S7" s="55" t="s">
        <v>85</v>
      </c>
    </row>
    <row r="8" spans="1:19" ht="30.75" thickBot="1">
      <c r="A8" s="54" t="s">
        <v>86</v>
      </c>
      <c r="B8" s="11"/>
      <c r="C8" s="54" t="s">
        <v>87</v>
      </c>
      <c r="D8" s="11"/>
      <c r="E8" s="54" t="s">
        <v>23</v>
      </c>
      <c r="F8" s="11"/>
      <c r="G8" s="54" t="s">
        <v>24</v>
      </c>
      <c r="I8" s="61" t="s">
        <v>88</v>
      </c>
      <c r="J8" s="11"/>
      <c r="K8" s="61" t="s">
        <v>89</v>
      </c>
      <c r="L8" s="11"/>
      <c r="M8" s="61" t="s">
        <v>90</v>
      </c>
      <c r="O8" s="61" t="s">
        <v>88</v>
      </c>
      <c r="P8" s="11"/>
      <c r="Q8" s="54" t="s">
        <v>89</v>
      </c>
      <c r="R8" s="11"/>
      <c r="S8" s="54" t="s">
        <v>90</v>
      </c>
    </row>
    <row r="9" spans="1:19">
      <c r="A9" s="2" t="s">
        <v>183</v>
      </c>
      <c r="C9" s="2" t="s">
        <v>91</v>
      </c>
      <c r="E9" s="2" t="s">
        <v>185</v>
      </c>
      <c r="G9" s="2">
        <v>18</v>
      </c>
      <c r="I9" s="44">
        <v>3007750270</v>
      </c>
      <c r="K9" s="44" t="s">
        <v>91</v>
      </c>
      <c r="M9" s="44">
        <v>3007750270</v>
      </c>
      <c r="O9" s="44">
        <v>3007750270</v>
      </c>
      <c r="Q9" s="45" t="s">
        <v>91</v>
      </c>
      <c r="S9" s="40">
        <v>3007750270</v>
      </c>
    </row>
    <row r="10" spans="1:19">
      <c r="A10" s="18" t="s">
        <v>34</v>
      </c>
      <c r="B10" s="18"/>
      <c r="C10" s="18" t="s">
        <v>91</v>
      </c>
      <c r="D10" s="18"/>
      <c r="E10" s="18" t="s">
        <v>37</v>
      </c>
      <c r="F10" s="18"/>
      <c r="G10" s="18">
        <v>16</v>
      </c>
      <c r="H10" s="18"/>
      <c r="I10" s="31">
        <v>232522072</v>
      </c>
      <c r="J10" s="18"/>
      <c r="K10" s="31" t="s">
        <v>91</v>
      </c>
      <c r="L10" s="18"/>
      <c r="M10" s="31">
        <v>232522072</v>
      </c>
      <c r="N10" s="18"/>
      <c r="O10" s="31">
        <v>232522072</v>
      </c>
      <c r="P10" s="18"/>
      <c r="Q10" s="18" t="s">
        <v>91</v>
      </c>
      <c r="R10" s="18"/>
      <c r="S10" s="19">
        <v>232522072</v>
      </c>
    </row>
    <row r="11" spans="1:19">
      <c r="A11" s="18" t="s">
        <v>156</v>
      </c>
      <c r="B11" s="18"/>
      <c r="C11" s="18" t="s">
        <v>91</v>
      </c>
      <c r="D11" s="18"/>
      <c r="E11" s="18" t="s">
        <v>158</v>
      </c>
      <c r="F11" s="18"/>
      <c r="G11" s="18">
        <v>16</v>
      </c>
      <c r="H11" s="18"/>
      <c r="I11" s="31">
        <v>12577797</v>
      </c>
      <c r="J11" s="18"/>
      <c r="K11" s="31" t="s">
        <v>91</v>
      </c>
      <c r="L11" s="18"/>
      <c r="M11" s="31">
        <v>12577797</v>
      </c>
      <c r="N11" s="18"/>
      <c r="O11" s="31">
        <v>12577797</v>
      </c>
      <c r="P11" s="18"/>
      <c r="Q11" s="18" t="s">
        <v>91</v>
      </c>
      <c r="R11" s="18"/>
      <c r="S11" s="19">
        <v>12577797</v>
      </c>
    </row>
    <row r="12" spans="1:19">
      <c r="A12" s="18" t="s">
        <v>28</v>
      </c>
      <c r="B12" s="18"/>
      <c r="C12" s="18" t="s">
        <v>91</v>
      </c>
      <c r="D12" s="18"/>
      <c r="E12" s="18" t="s">
        <v>30</v>
      </c>
      <c r="F12" s="18"/>
      <c r="G12" s="18">
        <v>15</v>
      </c>
      <c r="H12" s="18"/>
      <c r="I12" s="31">
        <v>2476921498</v>
      </c>
      <c r="J12" s="18"/>
      <c r="K12" s="31" t="s">
        <v>91</v>
      </c>
      <c r="L12" s="18"/>
      <c r="M12" s="31">
        <v>2476921498</v>
      </c>
      <c r="N12" s="18"/>
      <c r="O12" s="31">
        <v>2476921498</v>
      </c>
      <c r="P12" s="18"/>
      <c r="Q12" s="18" t="s">
        <v>91</v>
      </c>
      <c r="R12" s="18"/>
      <c r="S12" s="19">
        <v>2476921498</v>
      </c>
    </row>
    <row r="13" spans="1:19">
      <c r="A13" s="18" t="s">
        <v>162</v>
      </c>
      <c r="B13" s="18"/>
      <c r="C13" s="18" t="s">
        <v>91</v>
      </c>
      <c r="D13" s="18"/>
      <c r="E13" s="18" t="s">
        <v>164</v>
      </c>
      <c r="F13" s="18"/>
      <c r="G13" s="18">
        <v>17</v>
      </c>
      <c r="H13" s="18"/>
      <c r="I13" s="31">
        <v>1712261409</v>
      </c>
      <c r="J13" s="18"/>
      <c r="K13" s="31" t="s">
        <v>91</v>
      </c>
      <c r="L13" s="18"/>
      <c r="M13" s="31">
        <v>1712261409</v>
      </c>
      <c r="N13" s="18"/>
      <c r="O13" s="31">
        <v>1712261409</v>
      </c>
      <c r="P13" s="18"/>
      <c r="Q13" s="18" t="s">
        <v>91</v>
      </c>
      <c r="R13" s="18"/>
      <c r="S13" s="19">
        <v>1712261409</v>
      </c>
    </row>
    <row r="14" spans="1:19">
      <c r="A14" s="18" t="s">
        <v>31</v>
      </c>
      <c r="B14" s="18"/>
      <c r="C14" s="18" t="s">
        <v>91</v>
      </c>
      <c r="D14" s="18"/>
      <c r="E14" s="18" t="s">
        <v>33</v>
      </c>
      <c r="F14" s="18"/>
      <c r="G14" s="18">
        <v>18</v>
      </c>
      <c r="H14" s="18"/>
      <c r="I14" s="31">
        <v>49736902</v>
      </c>
      <c r="J14" s="18"/>
      <c r="K14" s="31" t="s">
        <v>91</v>
      </c>
      <c r="L14" s="18"/>
      <c r="M14" s="31">
        <v>49736902</v>
      </c>
      <c r="N14" s="18"/>
      <c r="O14" s="31">
        <v>49736902</v>
      </c>
      <c r="P14" s="18"/>
      <c r="Q14" s="18" t="s">
        <v>91</v>
      </c>
      <c r="R14" s="18"/>
      <c r="S14" s="19">
        <v>49736902</v>
      </c>
    </row>
    <row r="15" spans="1:19">
      <c r="A15" s="18" t="s">
        <v>159</v>
      </c>
      <c r="B15" s="18"/>
      <c r="C15" s="18" t="s">
        <v>91</v>
      </c>
      <c r="D15" s="18"/>
      <c r="E15" s="18" t="s">
        <v>161</v>
      </c>
      <c r="F15" s="18"/>
      <c r="G15" s="18">
        <v>18</v>
      </c>
      <c r="H15" s="18"/>
      <c r="I15" s="31">
        <v>58528891</v>
      </c>
      <c r="J15" s="18"/>
      <c r="K15" s="31" t="s">
        <v>91</v>
      </c>
      <c r="L15" s="18"/>
      <c r="M15" s="31">
        <v>58528891</v>
      </c>
      <c r="N15" s="18"/>
      <c r="O15" s="31">
        <v>58528891</v>
      </c>
      <c r="P15" s="18"/>
      <c r="Q15" s="18" t="s">
        <v>91</v>
      </c>
      <c r="R15" s="18"/>
      <c r="S15" s="19">
        <v>58528891</v>
      </c>
    </row>
    <row r="16" spans="1:19">
      <c r="A16" s="18" t="s">
        <v>59</v>
      </c>
      <c r="B16" s="18"/>
      <c r="C16" s="18">
        <v>24</v>
      </c>
      <c r="D16" s="18"/>
      <c r="E16" s="18" t="s">
        <v>91</v>
      </c>
      <c r="F16" s="18"/>
      <c r="G16" s="18">
        <v>0</v>
      </c>
      <c r="H16" s="18"/>
      <c r="I16" s="31">
        <v>3973</v>
      </c>
      <c r="J16" s="18"/>
      <c r="K16" s="31">
        <v>0</v>
      </c>
      <c r="L16" s="18"/>
      <c r="M16" s="31">
        <v>3973</v>
      </c>
      <c r="N16" s="18"/>
      <c r="O16" s="31">
        <v>3973</v>
      </c>
      <c r="P16" s="18"/>
      <c r="Q16" s="18">
        <v>0</v>
      </c>
      <c r="R16" s="18"/>
      <c r="S16" s="19">
        <v>3973</v>
      </c>
    </row>
    <row r="17" spans="1:19">
      <c r="A17" s="18" t="s">
        <v>64</v>
      </c>
      <c r="B17" s="18"/>
      <c r="C17" s="18">
        <v>31</v>
      </c>
      <c r="D17" s="18"/>
      <c r="E17" s="18" t="s">
        <v>91</v>
      </c>
      <c r="F17" s="18"/>
      <c r="G17" s="18">
        <v>0</v>
      </c>
      <c r="H17" s="18"/>
      <c r="I17" s="31">
        <v>26821</v>
      </c>
      <c r="J17" s="18"/>
      <c r="K17" s="31">
        <v>0</v>
      </c>
      <c r="L17" s="18"/>
      <c r="M17" s="31">
        <v>26821</v>
      </c>
      <c r="N17" s="18"/>
      <c r="O17" s="31">
        <v>26821</v>
      </c>
      <c r="P17" s="18"/>
      <c r="Q17" s="18">
        <v>0</v>
      </c>
      <c r="R17" s="18"/>
      <c r="S17" s="19">
        <v>26821</v>
      </c>
    </row>
    <row r="18" spans="1:19">
      <c r="A18" s="18" t="s">
        <v>67</v>
      </c>
      <c r="B18" s="18"/>
      <c r="C18" s="18">
        <v>1</v>
      </c>
      <c r="D18" s="18"/>
      <c r="E18" s="18" t="s">
        <v>91</v>
      </c>
      <c r="F18" s="18"/>
      <c r="G18" s="18">
        <v>0</v>
      </c>
      <c r="H18" s="18"/>
      <c r="I18" s="31">
        <v>14056</v>
      </c>
      <c r="J18" s="18"/>
      <c r="K18" s="31">
        <v>0</v>
      </c>
      <c r="L18" s="18"/>
      <c r="M18" s="31">
        <v>14056</v>
      </c>
      <c r="N18" s="18"/>
      <c r="O18" s="31">
        <v>14056</v>
      </c>
      <c r="P18" s="18"/>
      <c r="Q18" s="18">
        <v>0</v>
      </c>
      <c r="R18" s="18"/>
      <c r="S18" s="19">
        <v>14056</v>
      </c>
    </row>
    <row r="19" spans="1:19">
      <c r="A19" s="18" t="s">
        <v>59</v>
      </c>
      <c r="B19" s="18"/>
      <c r="C19" s="18">
        <v>27</v>
      </c>
      <c r="D19" s="18"/>
      <c r="E19" s="18" t="s">
        <v>91</v>
      </c>
      <c r="F19" s="18"/>
      <c r="G19" s="18">
        <v>0</v>
      </c>
      <c r="H19" s="18"/>
      <c r="I19" s="31">
        <v>56489231</v>
      </c>
      <c r="J19" s="18"/>
      <c r="K19" s="31">
        <v>0</v>
      </c>
      <c r="L19" s="18"/>
      <c r="M19" s="31">
        <v>56489231</v>
      </c>
      <c r="N19" s="18"/>
      <c r="O19" s="31">
        <v>56489231</v>
      </c>
      <c r="P19" s="18"/>
      <c r="Q19" s="18">
        <v>0</v>
      </c>
      <c r="R19" s="18"/>
      <c r="S19" s="19">
        <v>56489231</v>
      </c>
    </row>
    <row r="20" spans="1:19">
      <c r="A20" s="18" t="s">
        <v>72</v>
      </c>
      <c r="B20" s="18"/>
      <c r="C20" s="18">
        <v>13</v>
      </c>
      <c r="D20" s="18"/>
      <c r="E20" s="18" t="s">
        <v>91</v>
      </c>
      <c r="F20" s="18"/>
      <c r="G20" s="18">
        <v>0</v>
      </c>
      <c r="H20" s="18"/>
      <c r="I20" s="31">
        <v>813</v>
      </c>
      <c r="J20" s="18"/>
      <c r="K20" s="31">
        <v>0</v>
      </c>
      <c r="L20" s="18"/>
      <c r="M20" s="31">
        <v>813</v>
      </c>
      <c r="N20" s="18"/>
      <c r="O20" s="31">
        <v>813</v>
      </c>
      <c r="P20" s="18"/>
      <c r="Q20" s="18">
        <v>0</v>
      </c>
      <c r="R20" s="18"/>
      <c r="S20" s="19">
        <v>813</v>
      </c>
    </row>
    <row r="21" spans="1:19">
      <c r="A21" s="18" t="s">
        <v>75</v>
      </c>
      <c r="B21" s="18"/>
      <c r="C21" s="18">
        <v>13</v>
      </c>
      <c r="D21" s="18"/>
      <c r="E21" s="18" t="s">
        <v>91</v>
      </c>
      <c r="F21" s="18"/>
      <c r="G21" s="18">
        <v>0</v>
      </c>
      <c r="H21" s="18"/>
      <c r="I21" s="31">
        <v>78964415</v>
      </c>
      <c r="J21" s="18"/>
      <c r="K21" s="31">
        <v>0</v>
      </c>
      <c r="L21" s="18"/>
      <c r="M21" s="31">
        <v>78964415</v>
      </c>
      <c r="N21" s="18"/>
      <c r="O21" s="31">
        <v>78964415</v>
      </c>
      <c r="P21" s="18"/>
      <c r="Q21" s="18">
        <v>0</v>
      </c>
      <c r="R21" s="18"/>
      <c r="S21" s="19">
        <v>78964415</v>
      </c>
    </row>
    <row r="22" spans="1:19">
      <c r="A22" s="18" t="s">
        <v>79</v>
      </c>
      <c r="B22" s="18"/>
      <c r="C22" s="18">
        <v>18</v>
      </c>
      <c r="D22" s="18"/>
      <c r="E22" s="18" t="s">
        <v>91</v>
      </c>
      <c r="F22" s="18"/>
      <c r="G22" s="18">
        <v>0</v>
      </c>
      <c r="H22" s="18"/>
      <c r="I22" s="31">
        <v>403642</v>
      </c>
      <c r="J22" s="18"/>
      <c r="K22" s="31">
        <v>0</v>
      </c>
      <c r="L22" s="18"/>
      <c r="M22" s="31">
        <v>403642</v>
      </c>
      <c r="N22" s="18"/>
      <c r="O22" s="31">
        <v>403642</v>
      </c>
      <c r="P22" s="18"/>
      <c r="Q22" s="18">
        <v>0</v>
      </c>
      <c r="R22" s="18"/>
      <c r="S22" s="19">
        <v>403642</v>
      </c>
    </row>
    <row r="23" spans="1:19">
      <c r="A23" s="18" t="s">
        <v>79</v>
      </c>
      <c r="B23" s="18"/>
      <c r="C23" s="18">
        <v>17</v>
      </c>
      <c r="D23" s="18"/>
      <c r="E23" s="18" t="s">
        <v>91</v>
      </c>
      <c r="F23" s="18"/>
      <c r="G23" s="18">
        <v>20</v>
      </c>
      <c r="H23" s="18"/>
      <c r="I23" s="31">
        <v>3050527710</v>
      </c>
      <c r="J23" s="18"/>
      <c r="K23" s="31">
        <v>16283602</v>
      </c>
      <c r="L23" s="18"/>
      <c r="M23" s="31">
        <v>3034244108</v>
      </c>
      <c r="N23" s="18"/>
      <c r="O23" s="31">
        <v>3050527710</v>
      </c>
      <c r="P23" s="18"/>
      <c r="Q23" s="18">
        <v>16283602</v>
      </c>
      <c r="R23" s="18"/>
      <c r="S23" s="19">
        <v>3034244108</v>
      </c>
    </row>
    <row r="24" spans="1:19">
      <c r="A24" s="18" t="s">
        <v>142</v>
      </c>
      <c r="B24" s="18"/>
      <c r="C24" s="18">
        <v>17</v>
      </c>
      <c r="D24" s="18"/>
      <c r="E24" s="18" t="s">
        <v>91</v>
      </c>
      <c r="F24" s="18"/>
      <c r="G24" s="18">
        <v>0</v>
      </c>
      <c r="H24" s="18"/>
      <c r="I24" s="31">
        <v>25998693</v>
      </c>
      <c r="J24" s="18"/>
      <c r="K24" s="31">
        <v>0</v>
      </c>
      <c r="L24" s="18"/>
      <c r="M24" s="31">
        <v>25998693</v>
      </c>
      <c r="N24" s="18"/>
      <c r="O24" s="31">
        <v>25998693</v>
      </c>
      <c r="P24" s="18"/>
      <c r="Q24" s="18">
        <v>0</v>
      </c>
      <c r="R24" s="18"/>
      <c r="S24" s="19">
        <v>25998693</v>
      </c>
    </row>
    <row r="25" spans="1:19">
      <c r="A25" s="18" t="s">
        <v>145</v>
      </c>
      <c r="B25" s="18"/>
      <c r="C25" s="18">
        <v>24</v>
      </c>
      <c r="D25" s="18"/>
      <c r="E25" s="18" t="s">
        <v>91</v>
      </c>
      <c r="F25" s="18"/>
      <c r="G25" s="18">
        <v>19.899999618530298</v>
      </c>
      <c r="H25" s="18"/>
      <c r="I25" s="31">
        <v>1688945278</v>
      </c>
      <c r="J25" s="18"/>
      <c r="K25" s="31">
        <v>5602923</v>
      </c>
      <c r="L25" s="18"/>
      <c r="M25" s="31">
        <v>1683342355</v>
      </c>
      <c r="N25" s="18"/>
      <c r="O25" s="31">
        <v>1688945278</v>
      </c>
      <c r="P25" s="18"/>
      <c r="Q25" s="18">
        <v>5602923</v>
      </c>
      <c r="R25" s="18"/>
      <c r="S25" s="19">
        <v>1683342355</v>
      </c>
    </row>
    <row r="26" spans="1:19" ht="19.5" thickBot="1">
      <c r="A26" s="2" t="s">
        <v>107</v>
      </c>
      <c r="I26" s="22">
        <f>SUM(I9:I25)</f>
        <v>12451673471</v>
      </c>
      <c r="K26" s="22">
        <f>SUM(K9:K25)</f>
        <v>21886525</v>
      </c>
      <c r="M26" s="22">
        <f>SUM(M9:M25)</f>
        <v>12429786946</v>
      </c>
      <c r="O26" s="22">
        <f>SUM(O9:O25)</f>
        <v>12451673471</v>
      </c>
      <c r="Q26" s="12">
        <f>SUM(Q9:Q25)</f>
        <v>21886525</v>
      </c>
      <c r="S26" s="6">
        <f>SUM(S9:S25)</f>
        <v>12429786946</v>
      </c>
    </row>
    <row r="27" spans="1:19" ht="19.5" thickTop="1"/>
  </sheetData>
  <sortState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rightToLeft="1" view="pageBreakPreview" zoomScale="70" zoomScaleNormal="100" zoomScaleSheetLayoutView="70" workbookViewId="0">
      <selection activeCell="A9" sqref="A9:S15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6" customFormat="1" ht="25.5">
      <c r="A5" s="53" t="s">
        <v>102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7" spans="1:22" ht="30.75" thickBot="1">
      <c r="A7" s="52" t="s">
        <v>2</v>
      </c>
      <c r="C7" s="55" t="s">
        <v>92</v>
      </c>
      <c r="D7" s="55" t="s">
        <v>92</v>
      </c>
      <c r="E7" s="55" t="s">
        <v>92</v>
      </c>
      <c r="F7" s="55" t="s">
        <v>92</v>
      </c>
      <c r="G7" s="55" t="s">
        <v>92</v>
      </c>
      <c r="I7" s="55" t="s">
        <v>84</v>
      </c>
      <c r="J7" s="55" t="s">
        <v>84</v>
      </c>
      <c r="K7" s="55" t="s">
        <v>84</v>
      </c>
      <c r="L7" s="55" t="s">
        <v>84</v>
      </c>
      <c r="M7" s="55" t="s">
        <v>84</v>
      </c>
      <c r="O7" s="55" t="s">
        <v>85</v>
      </c>
      <c r="P7" s="55" t="s">
        <v>85</v>
      </c>
      <c r="Q7" s="55" t="s">
        <v>85</v>
      </c>
      <c r="R7" s="55" t="s">
        <v>85</v>
      </c>
      <c r="S7" s="55" t="s">
        <v>85</v>
      </c>
    </row>
    <row r="8" spans="1:22" ht="30.75" thickBot="1">
      <c r="A8" s="55" t="s">
        <v>2</v>
      </c>
      <c r="C8" s="54" t="s">
        <v>93</v>
      </c>
      <c r="D8" s="11"/>
      <c r="E8" s="54" t="s">
        <v>94</v>
      </c>
      <c r="F8" s="11"/>
      <c r="G8" s="54" t="s">
        <v>95</v>
      </c>
      <c r="I8" s="54" t="s">
        <v>96</v>
      </c>
      <c r="J8" s="11"/>
      <c r="K8" s="54" t="s">
        <v>89</v>
      </c>
      <c r="L8" s="11"/>
      <c r="M8" s="54" t="s">
        <v>97</v>
      </c>
      <c r="O8" s="54" t="s">
        <v>96</v>
      </c>
      <c r="P8" s="11"/>
      <c r="Q8" s="61" t="s">
        <v>89</v>
      </c>
      <c r="R8" s="11"/>
      <c r="S8" s="54" t="s">
        <v>97</v>
      </c>
    </row>
    <row r="9" spans="1:22" ht="21">
      <c r="A9" s="3"/>
      <c r="I9" s="40"/>
      <c r="K9" s="40"/>
      <c r="M9" s="40"/>
      <c r="O9" s="40"/>
      <c r="Q9" s="44"/>
      <c r="S9" s="40"/>
    </row>
    <row r="10" spans="1:22" ht="21">
      <c r="A10" s="46"/>
      <c r="B10" s="18"/>
      <c r="C10" s="18"/>
      <c r="D10" s="18"/>
      <c r="E10" s="18"/>
      <c r="F10" s="18"/>
      <c r="G10" s="18"/>
      <c r="H10" s="18"/>
      <c r="I10" s="19"/>
      <c r="J10" s="18"/>
      <c r="K10" s="19"/>
      <c r="L10" s="18"/>
      <c r="M10" s="19"/>
      <c r="N10" s="18"/>
      <c r="O10" s="19"/>
      <c r="P10" s="18"/>
      <c r="Q10" s="31"/>
      <c r="R10" s="18"/>
      <c r="S10" s="19"/>
    </row>
    <row r="11" spans="1:22" ht="21">
      <c r="A11" s="46"/>
      <c r="B11" s="18"/>
      <c r="C11" s="18"/>
      <c r="D11" s="18"/>
      <c r="E11" s="18"/>
      <c r="F11" s="18"/>
      <c r="G11" s="18"/>
      <c r="H11" s="18"/>
      <c r="I11" s="19"/>
      <c r="J11" s="18"/>
      <c r="K11" s="19"/>
      <c r="L11" s="18"/>
      <c r="M11" s="19"/>
      <c r="N11" s="18"/>
      <c r="O11" s="19"/>
      <c r="P11" s="18"/>
      <c r="Q11" s="31"/>
      <c r="R11" s="18"/>
      <c r="S11" s="19"/>
    </row>
    <row r="12" spans="1:22" ht="21">
      <c r="A12" s="46"/>
      <c r="B12" s="18"/>
      <c r="C12" s="18"/>
      <c r="D12" s="18"/>
      <c r="E12" s="18"/>
      <c r="F12" s="18"/>
      <c r="G12" s="18"/>
      <c r="H12" s="18"/>
      <c r="I12" s="19"/>
      <c r="J12" s="18"/>
      <c r="K12" s="19"/>
      <c r="L12" s="18"/>
      <c r="M12" s="19"/>
      <c r="N12" s="18"/>
      <c r="O12" s="19"/>
      <c r="P12" s="18"/>
      <c r="Q12" s="31"/>
      <c r="R12" s="18"/>
      <c r="S12" s="19"/>
    </row>
    <row r="13" spans="1:22" ht="21">
      <c r="A13" s="46"/>
      <c r="B13" s="18"/>
      <c r="C13" s="18"/>
      <c r="D13" s="18"/>
      <c r="E13" s="18"/>
      <c r="F13" s="18"/>
      <c r="G13" s="18"/>
      <c r="H13" s="18"/>
      <c r="I13" s="19"/>
      <c r="J13" s="18"/>
      <c r="K13" s="19"/>
      <c r="L13" s="18"/>
      <c r="M13" s="19"/>
      <c r="N13" s="18"/>
      <c r="O13" s="19"/>
      <c r="P13" s="18"/>
      <c r="Q13" s="31"/>
      <c r="R13" s="18"/>
      <c r="S13" s="19"/>
    </row>
    <row r="14" spans="1:22" ht="21">
      <c r="A14" s="46"/>
      <c r="B14" s="18"/>
      <c r="C14" s="18"/>
      <c r="D14" s="18"/>
      <c r="E14" s="18"/>
      <c r="F14" s="18"/>
      <c r="G14" s="18"/>
      <c r="H14" s="18"/>
      <c r="I14" s="19"/>
      <c r="J14" s="18"/>
      <c r="K14" s="19"/>
      <c r="L14" s="18"/>
      <c r="M14" s="19"/>
      <c r="N14" s="18"/>
      <c r="O14" s="19"/>
      <c r="P14" s="18"/>
      <c r="Q14" s="31"/>
      <c r="R14" s="18"/>
      <c r="S14" s="19"/>
    </row>
    <row r="15" spans="1:22" ht="21">
      <c r="A15" s="46"/>
      <c r="B15" s="18"/>
      <c r="C15" s="18"/>
      <c r="D15" s="18"/>
      <c r="E15" s="18"/>
      <c r="F15" s="18"/>
      <c r="G15" s="18"/>
      <c r="H15" s="18"/>
      <c r="I15" s="19"/>
      <c r="J15" s="18"/>
      <c r="K15" s="19"/>
      <c r="L15" s="18"/>
      <c r="M15" s="19"/>
      <c r="N15" s="18"/>
      <c r="O15" s="19"/>
      <c r="P15" s="18"/>
      <c r="Q15" s="31"/>
      <c r="R15" s="18"/>
      <c r="S15" s="19"/>
    </row>
    <row r="16" spans="1:22" ht="21">
      <c r="A16" s="46"/>
      <c r="B16" s="18"/>
      <c r="C16" s="18"/>
      <c r="D16" s="18"/>
      <c r="E16" s="18"/>
      <c r="F16" s="18"/>
      <c r="G16" s="18"/>
      <c r="H16" s="18"/>
      <c r="I16" s="19"/>
      <c r="J16" s="18"/>
      <c r="K16" s="19"/>
      <c r="L16" s="18"/>
      <c r="M16" s="19"/>
      <c r="N16" s="18"/>
      <c r="O16" s="19"/>
      <c r="P16" s="18"/>
      <c r="Q16" s="31"/>
      <c r="R16" s="18"/>
      <c r="S16" s="19"/>
    </row>
    <row r="17" spans="1:19" ht="21">
      <c r="A17" s="46"/>
      <c r="B17" s="18"/>
      <c r="C17" s="18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31"/>
      <c r="R17" s="18"/>
      <c r="S17" s="19"/>
    </row>
    <row r="18" spans="1:19" ht="21">
      <c r="A18" s="3"/>
      <c r="E18" s="4"/>
      <c r="G18" s="4"/>
      <c r="I18" s="4"/>
      <c r="K18" s="4"/>
      <c r="M18" s="4"/>
      <c r="O18" s="4"/>
      <c r="S18" s="4"/>
    </row>
    <row r="19" spans="1:19" ht="21">
      <c r="A19" s="3"/>
      <c r="E19" s="4"/>
      <c r="G19" s="4"/>
      <c r="I19" s="4"/>
      <c r="K19" s="4"/>
      <c r="M19" s="4"/>
      <c r="O19" s="4"/>
      <c r="S19" s="4"/>
    </row>
    <row r="20" spans="1:19" ht="21">
      <c r="A20" s="3"/>
      <c r="E20" s="4"/>
      <c r="G20" s="4"/>
      <c r="I20" s="4"/>
      <c r="K20" s="4"/>
      <c r="M20" s="4"/>
      <c r="O20" s="4"/>
      <c r="S20" s="4"/>
    </row>
    <row r="21" spans="1:19" ht="21">
      <c r="A21" s="3"/>
      <c r="E21" s="4"/>
      <c r="G21" s="4"/>
      <c r="I21" s="4"/>
      <c r="K21" s="4"/>
      <c r="M21" s="4"/>
      <c r="O21" s="4"/>
      <c r="S21" s="4"/>
    </row>
    <row r="22" spans="1:19" ht="21">
      <c r="A22" s="3"/>
      <c r="E22" s="4"/>
      <c r="G22" s="4"/>
      <c r="I22" s="4"/>
      <c r="K22" s="4"/>
      <c r="M22" s="4"/>
      <c r="O22" s="4"/>
      <c r="S22" s="4"/>
    </row>
    <row r="23" spans="1:19" ht="21.75" thickBot="1">
      <c r="A23" s="3" t="s">
        <v>107</v>
      </c>
      <c r="I23" s="6">
        <f>SUM(I9:I22)</f>
        <v>0</v>
      </c>
      <c r="K23" s="6">
        <f>SUM(K9:K22)</f>
        <v>0</v>
      </c>
      <c r="M23" s="6">
        <f>SUM(M9:M22)</f>
        <v>0</v>
      </c>
      <c r="O23" s="6">
        <f>SUM(O9:O22)</f>
        <v>0</v>
      </c>
      <c r="Q23" s="22">
        <f>SUM(Q9:Q22)</f>
        <v>0</v>
      </c>
      <c r="S23" s="6">
        <f>SUM(S9:S22)</f>
        <v>0</v>
      </c>
    </row>
    <row r="24" spans="1:19" ht="21.75" thickTop="1">
      <c r="A24" s="3"/>
      <c r="I24" s="19"/>
      <c r="K24" s="19"/>
      <c r="M24" s="19"/>
      <c r="O24" s="19"/>
      <c r="Q24" s="31"/>
      <c r="S24" s="19"/>
    </row>
    <row r="25" spans="1:19" ht="21">
      <c r="A25" s="3"/>
      <c r="I25" s="19"/>
      <c r="K25" s="19"/>
      <c r="M25" s="19"/>
      <c r="O25" s="19"/>
      <c r="Q25" s="31"/>
      <c r="S25" s="19"/>
    </row>
    <row r="26" spans="1:19" ht="21">
      <c r="A26" s="3"/>
      <c r="I26" s="19"/>
      <c r="K26" s="19"/>
      <c r="M26" s="19"/>
      <c r="O26" s="19"/>
      <c r="Q26" s="31"/>
      <c r="S26" s="19"/>
    </row>
    <row r="27" spans="1:19" ht="21">
      <c r="A27" s="3"/>
      <c r="I27" s="19"/>
      <c r="K27" s="19"/>
      <c r="M27" s="19"/>
      <c r="O27" s="19"/>
      <c r="Q27" s="31"/>
      <c r="S27" s="19"/>
    </row>
  </sheetData>
  <sortState ref="A9:S15">
    <sortCondition descending="1" ref="S9:S15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view="pageBreakPreview" topLeftCell="A7" zoomScale="85" zoomScaleNormal="100" zoomScaleSheetLayoutView="85" workbookViewId="0">
      <selection activeCell="A9" sqref="A9:A36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7.85546875" style="2" customWidth="1"/>
    <col min="8" max="8" width="1" style="2" customWidth="1"/>
    <col min="9" max="9" width="16.28515625" style="20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7.28515625" style="20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3" t="s">
        <v>127</v>
      </c>
      <c r="B5" s="53"/>
      <c r="C5" s="53"/>
      <c r="D5" s="53"/>
      <c r="E5" s="53"/>
      <c r="F5" s="53"/>
      <c r="G5" s="53"/>
      <c r="H5" s="53"/>
      <c r="I5" s="21"/>
      <c r="Q5" s="21"/>
    </row>
    <row r="7" spans="1:17" s="28" customFormat="1" thickBot="1">
      <c r="A7" s="64" t="s">
        <v>2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K7" s="57" t="s">
        <v>85</v>
      </c>
      <c r="L7" s="57" t="s">
        <v>85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</row>
    <row r="8" spans="1:17" s="28" customFormat="1" ht="54" customHeight="1" thickBot="1">
      <c r="A8" s="57" t="s">
        <v>2</v>
      </c>
      <c r="C8" s="62" t="s">
        <v>6</v>
      </c>
      <c r="D8" s="30"/>
      <c r="E8" s="62" t="s">
        <v>98</v>
      </c>
      <c r="F8" s="30"/>
      <c r="G8" s="62" t="s">
        <v>99</v>
      </c>
      <c r="H8" s="30"/>
      <c r="I8" s="63" t="s">
        <v>100</v>
      </c>
      <c r="K8" s="62" t="s">
        <v>6</v>
      </c>
      <c r="L8" s="30"/>
      <c r="M8" s="62" t="s">
        <v>98</v>
      </c>
      <c r="N8" s="30"/>
      <c r="O8" s="62" t="s">
        <v>99</v>
      </c>
      <c r="P8" s="30"/>
      <c r="Q8" s="63" t="s">
        <v>100</v>
      </c>
    </row>
    <row r="9" spans="1:17">
      <c r="A9" s="2" t="s">
        <v>191</v>
      </c>
      <c r="C9" s="40">
        <v>70000</v>
      </c>
      <c r="E9" s="40">
        <v>5693600815</v>
      </c>
      <c r="G9" s="40">
        <v>4741345374</v>
      </c>
      <c r="I9" s="44">
        <v>952255441</v>
      </c>
      <c r="K9" s="40">
        <v>70000</v>
      </c>
      <c r="M9" s="40">
        <v>5693600815</v>
      </c>
      <c r="O9" s="40">
        <v>4741345374</v>
      </c>
      <c r="Q9" s="44">
        <v>952255441</v>
      </c>
    </row>
    <row r="10" spans="1:17">
      <c r="A10" s="18" t="s">
        <v>151</v>
      </c>
      <c r="B10" s="18"/>
      <c r="C10" s="19">
        <v>1000000</v>
      </c>
      <c r="D10" s="18"/>
      <c r="E10" s="19">
        <v>8555760000</v>
      </c>
      <c r="F10" s="18"/>
      <c r="G10" s="19">
        <v>6215799255</v>
      </c>
      <c r="H10" s="18"/>
      <c r="I10" s="31">
        <v>2339960745</v>
      </c>
      <c r="J10" s="18"/>
      <c r="K10" s="19">
        <v>1000000</v>
      </c>
      <c r="L10" s="18"/>
      <c r="M10" s="19">
        <v>8555760000</v>
      </c>
      <c r="N10" s="18"/>
      <c r="O10" s="19">
        <v>6215799255</v>
      </c>
      <c r="P10" s="18"/>
      <c r="Q10" s="31">
        <v>2339960745</v>
      </c>
    </row>
    <row r="11" spans="1:17">
      <c r="A11" s="18" t="s">
        <v>194</v>
      </c>
      <c r="B11" s="18"/>
      <c r="C11" s="19">
        <v>100000</v>
      </c>
      <c r="D11" s="18"/>
      <c r="E11" s="19">
        <v>6599125025</v>
      </c>
      <c r="F11" s="18"/>
      <c r="G11" s="19">
        <v>6561755734</v>
      </c>
      <c r="H11" s="18"/>
      <c r="I11" s="31">
        <v>37369291</v>
      </c>
      <c r="J11" s="18"/>
      <c r="K11" s="19">
        <v>100000</v>
      </c>
      <c r="L11" s="18"/>
      <c r="M11" s="19">
        <v>6599125025</v>
      </c>
      <c r="N11" s="18"/>
      <c r="O11" s="19">
        <v>6561755734</v>
      </c>
      <c r="P11" s="18"/>
      <c r="Q11" s="31">
        <v>37369291</v>
      </c>
    </row>
    <row r="12" spans="1:17">
      <c r="A12" s="18" t="s">
        <v>195</v>
      </c>
      <c r="B12" s="18"/>
      <c r="C12" s="19">
        <v>1000000</v>
      </c>
      <c r="D12" s="18"/>
      <c r="E12" s="19">
        <v>5751372000</v>
      </c>
      <c r="F12" s="18"/>
      <c r="G12" s="19">
        <v>4841360160</v>
      </c>
      <c r="H12" s="18"/>
      <c r="I12" s="31">
        <v>910011840</v>
      </c>
      <c r="J12" s="18"/>
      <c r="K12" s="19">
        <v>1000000</v>
      </c>
      <c r="L12" s="18"/>
      <c r="M12" s="19">
        <v>5751372000</v>
      </c>
      <c r="N12" s="18"/>
      <c r="O12" s="19">
        <v>4841360160</v>
      </c>
      <c r="P12" s="18"/>
      <c r="Q12" s="31">
        <v>910011840</v>
      </c>
    </row>
    <row r="13" spans="1:17">
      <c r="A13" s="18" t="s">
        <v>149</v>
      </c>
      <c r="B13" s="18"/>
      <c r="C13" s="19">
        <v>1000000</v>
      </c>
      <c r="D13" s="18"/>
      <c r="E13" s="19">
        <v>8180455250</v>
      </c>
      <c r="F13" s="18"/>
      <c r="G13" s="19">
        <v>5354281752</v>
      </c>
      <c r="H13" s="18"/>
      <c r="I13" s="31">
        <v>2826173498</v>
      </c>
      <c r="J13" s="18"/>
      <c r="K13" s="19">
        <v>1000000</v>
      </c>
      <c r="L13" s="18"/>
      <c r="M13" s="19">
        <v>8180455250</v>
      </c>
      <c r="N13" s="18"/>
      <c r="O13" s="19">
        <v>5354281752</v>
      </c>
      <c r="P13" s="18"/>
      <c r="Q13" s="31">
        <v>2826173498</v>
      </c>
    </row>
    <row r="14" spans="1:17">
      <c r="A14" s="18" t="s">
        <v>175</v>
      </c>
      <c r="B14" s="18"/>
      <c r="C14" s="19">
        <v>482</v>
      </c>
      <c r="D14" s="18"/>
      <c r="E14" s="19">
        <v>11947308</v>
      </c>
      <c r="F14" s="18"/>
      <c r="G14" s="19">
        <v>10092042</v>
      </c>
      <c r="H14" s="18"/>
      <c r="I14" s="31">
        <v>1855266</v>
      </c>
      <c r="J14" s="18"/>
      <c r="K14" s="19">
        <v>482</v>
      </c>
      <c r="L14" s="18"/>
      <c r="M14" s="19">
        <v>11947308</v>
      </c>
      <c r="N14" s="18"/>
      <c r="O14" s="19">
        <v>10092042</v>
      </c>
      <c r="P14" s="18"/>
      <c r="Q14" s="31">
        <v>1855266</v>
      </c>
    </row>
    <row r="15" spans="1:17">
      <c r="A15" s="18" t="s">
        <v>136</v>
      </c>
      <c r="B15" s="18"/>
      <c r="C15" s="19">
        <v>10000</v>
      </c>
      <c r="D15" s="18"/>
      <c r="E15" s="19">
        <v>61144160000</v>
      </c>
      <c r="F15" s="18"/>
      <c r="G15" s="19">
        <v>44890830000</v>
      </c>
      <c r="H15" s="18"/>
      <c r="I15" s="31">
        <v>16253330000</v>
      </c>
      <c r="J15" s="18"/>
      <c r="K15" s="19">
        <v>10000</v>
      </c>
      <c r="L15" s="18"/>
      <c r="M15" s="19">
        <v>61144160000</v>
      </c>
      <c r="N15" s="18"/>
      <c r="O15" s="19">
        <v>44890830000</v>
      </c>
      <c r="P15" s="18"/>
      <c r="Q15" s="31">
        <v>16253330000</v>
      </c>
    </row>
    <row r="16" spans="1:17">
      <c r="A16" s="18" t="s">
        <v>173</v>
      </c>
      <c r="B16" s="18"/>
      <c r="C16" s="19">
        <v>33596</v>
      </c>
      <c r="D16" s="18"/>
      <c r="E16" s="19">
        <v>298517703</v>
      </c>
      <c r="F16" s="18"/>
      <c r="G16" s="19">
        <v>178718053</v>
      </c>
      <c r="H16" s="18"/>
      <c r="I16" s="31">
        <v>119799650</v>
      </c>
      <c r="J16" s="18"/>
      <c r="K16" s="19">
        <v>33596</v>
      </c>
      <c r="L16" s="18"/>
      <c r="M16" s="19">
        <v>298517703</v>
      </c>
      <c r="N16" s="18"/>
      <c r="O16" s="19">
        <v>178718053</v>
      </c>
      <c r="P16" s="18"/>
      <c r="Q16" s="31">
        <v>119799650</v>
      </c>
    </row>
    <row r="17" spans="1:17">
      <c r="A17" s="18" t="s">
        <v>187</v>
      </c>
      <c r="B17" s="18"/>
      <c r="C17" s="19">
        <v>232127</v>
      </c>
      <c r="D17" s="18"/>
      <c r="E17" s="19">
        <v>2074980177</v>
      </c>
      <c r="F17" s="18"/>
      <c r="G17" s="19">
        <v>2005554994</v>
      </c>
      <c r="H17" s="18"/>
      <c r="I17" s="31">
        <v>69425183</v>
      </c>
      <c r="J17" s="18"/>
      <c r="K17" s="19">
        <v>232127</v>
      </c>
      <c r="L17" s="18"/>
      <c r="M17" s="19">
        <v>2074980177</v>
      </c>
      <c r="N17" s="18"/>
      <c r="O17" s="19">
        <v>2005554994</v>
      </c>
      <c r="P17" s="18"/>
      <c r="Q17" s="31">
        <v>69425183</v>
      </c>
    </row>
    <row r="18" spans="1:17">
      <c r="A18" s="18" t="s">
        <v>192</v>
      </c>
      <c r="B18" s="18"/>
      <c r="C18" s="19">
        <v>100000</v>
      </c>
      <c r="D18" s="18"/>
      <c r="E18" s="19">
        <v>913505625</v>
      </c>
      <c r="F18" s="18"/>
      <c r="G18" s="19">
        <v>813256075</v>
      </c>
      <c r="H18" s="18"/>
      <c r="I18" s="31">
        <v>100249550</v>
      </c>
      <c r="J18" s="18"/>
      <c r="K18" s="19">
        <v>100000</v>
      </c>
      <c r="L18" s="18"/>
      <c r="M18" s="19">
        <v>913505625</v>
      </c>
      <c r="N18" s="18"/>
      <c r="O18" s="19">
        <v>813256075</v>
      </c>
      <c r="P18" s="18"/>
      <c r="Q18" s="31">
        <v>100249550</v>
      </c>
    </row>
    <row r="19" spans="1:17">
      <c r="A19" s="18" t="s">
        <v>193</v>
      </c>
      <c r="B19" s="18"/>
      <c r="C19" s="19">
        <v>1000000</v>
      </c>
      <c r="D19" s="18"/>
      <c r="E19" s="19">
        <v>6868374000</v>
      </c>
      <c r="F19" s="18"/>
      <c r="G19" s="19">
        <v>6551257321</v>
      </c>
      <c r="H19" s="18"/>
      <c r="I19" s="31">
        <v>317116679</v>
      </c>
      <c r="J19" s="18"/>
      <c r="K19" s="19">
        <v>1000000</v>
      </c>
      <c r="L19" s="18"/>
      <c r="M19" s="19">
        <v>6868374000</v>
      </c>
      <c r="N19" s="18"/>
      <c r="O19" s="19">
        <v>6551257321</v>
      </c>
      <c r="P19" s="18"/>
      <c r="Q19" s="31">
        <v>317116679</v>
      </c>
    </row>
    <row r="20" spans="1:17">
      <c r="A20" s="18" t="s">
        <v>188</v>
      </c>
      <c r="B20" s="18"/>
      <c r="C20" s="19">
        <v>570000</v>
      </c>
      <c r="D20" s="18"/>
      <c r="E20" s="19">
        <v>5381394795</v>
      </c>
      <c r="F20" s="18"/>
      <c r="G20" s="19">
        <v>5035823273</v>
      </c>
      <c r="H20" s="18"/>
      <c r="I20" s="31">
        <v>345571522</v>
      </c>
      <c r="J20" s="18"/>
      <c r="K20" s="19">
        <v>570000</v>
      </c>
      <c r="L20" s="18"/>
      <c r="M20" s="19">
        <v>5381394795</v>
      </c>
      <c r="N20" s="18"/>
      <c r="O20" s="19">
        <v>5035823273</v>
      </c>
      <c r="P20" s="18"/>
      <c r="Q20" s="31">
        <v>345571522</v>
      </c>
    </row>
    <row r="21" spans="1:17">
      <c r="A21" s="18" t="s">
        <v>153</v>
      </c>
      <c r="B21" s="18"/>
      <c r="C21" s="19">
        <v>500000</v>
      </c>
      <c r="D21" s="18"/>
      <c r="E21" s="19">
        <v>13333221125</v>
      </c>
      <c r="F21" s="18"/>
      <c r="G21" s="19">
        <v>7202583372</v>
      </c>
      <c r="H21" s="18"/>
      <c r="I21" s="31">
        <v>6130637753</v>
      </c>
      <c r="J21" s="18"/>
      <c r="K21" s="19">
        <v>500000</v>
      </c>
      <c r="L21" s="18"/>
      <c r="M21" s="19">
        <v>13333221125</v>
      </c>
      <c r="N21" s="18"/>
      <c r="O21" s="19">
        <v>7202583372</v>
      </c>
      <c r="P21" s="18"/>
      <c r="Q21" s="31">
        <v>6130637753</v>
      </c>
    </row>
    <row r="22" spans="1:17">
      <c r="A22" s="18" t="s">
        <v>180</v>
      </c>
      <c r="B22" s="18"/>
      <c r="C22" s="19">
        <v>1448000</v>
      </c>
      <c r="D22" s="18"/>
      <c r="E22" s="19">
        <v>5123260386</v>
      </c>
      <c r="F22" s="18"/>
      <c r="G22" s="19">
        <v>3366754935</v>
      </c>
      <c r="H22" s="18"/>
      <c r="I22" s="31">
        <v>1756505451</v>
      </c>
      <c r="J22" s="18"/>
      <c r="K22" s="19">
        <v>1448000</v>
      </c>
      <c r="L22" s="18"/>
      <c r="M22" s="19">
        <v>5123260386</v>
      </c>
      <c r="N22" s="18"/>
      <c r="O22" s="19">
        <v>3366754935</v>
      </c>
      <c r="P22" s="18"/>
      <c r="Q22" s="31">
        <v>1756505451</v>
      </c>
    </row>
    <row r="23" spans="1:17">
      <c r="A23" s="18" t="s">
        <v>186</v>
      </c>
      <c r="B23" s="18"/>
      <c r="C23" s="19">
        <v>200000</v>
      </c>
      <c r="D23" s="18"/>
      <c r="E23" s="19">
        <v>5962691350</v>
      </c>
      <c r="F23" s="18"/>
      <c r="G23" s="19">
        <v>6049339286</v>
      </c>
      <c r="H23" s="18"/>
      <c r="I23" s="31">
        <v>-86647936</v>
      </c>
      <c r="J23" s="18"/>
      <c r="K23" s="19">
        <v>200000</v>
      </c>
      <c r="L23" s="18"/>
      <c r="M23" s="19">
        <v>5962691350</v>
      </c>
      <c r="N23" s="18"/>
      <c r="O23" s="19">
        <v>6049339286</v>
      </c>
      <c r="P23" s="18"/>
      <c r="Q23" s="31">
        <v>-86647936</v>
      </c>
    </row>
    <row r="24" spans="1:17">
      <c r="A24" s="18" t="s">
        <v>178</v>
      </c>
      <c r="B24" s="18"/>
      <c r="C24" s="19">
        <v>500000</v>
      </c>
      <c r="D24" s="18"/>
      <c r="E24" s="19">
        <v>6868869125</v>
      </c>
      <c r="F24" s="18"/>
      <c r="G24" s="19">
        <v>4434834626</v>
      </c>
      <c r="H24" s="18"/>
      <c r="I24" s="31">
        <v>2434034499</v>
      </c>
      <c r="J24" s="18"/>
      <c r="K24" s="19">
        <v>500000</v>
      </c>
      <c r="L24" s="18"/>
      <c r="M24" s="19">
        <v>6868869125</v>
      </c>
      <c r="N24" s="18"/>
      <c r="O24" s="19">
        <v>4434834626</v>
      </c>
      <c r="P24" s="18"/>
      <c r="Q24" s="31">
        <v>2434034499</v>
      </c>
    </row>
    <row r="25" spans="1:17">
      <c r="A25" s="18" t="s">
        <v>179</v>
      </c>
      <c r="B25" s="18"/>
      <c r="C25" s="19">
        <v>400000</v>
      </c>
      <c r="D25" s="18"/>
      <c r="E25" s="19">
        <v>14347930300</v>
      </c>
      <c r="F25" s="18"/>
      <c r="G25" s="19">
        <v>13642476195</v>
      </c>
      <c r="H25" s="18"/>
      <c r="I25" s="31">
        <v>705454105</v>
      </c>
      <c r="J25" s="18"/>
      <c r="K25" s="19">
        <v>400000</v>
      </c>
      <c r="L25" s="18"/>
      <c r="M25" s="19">
        <v>14347930300</v>
      </c>
      <c r="N25" s="18"/>
      <c r="O25" s="19">
        <v>13642476195</v>
      </c>
      <c r="P25" s="18"/>
      <c r="Q25" s="31">
        <v>705454105</v>
      </c>
    </row>
    <row r="26" spans="1:17">
      <c r="A26" s="18" t="s">
        <v>150</v>
      </c>
      <c r="B26" s="18"/>
      <c r="C26" s="19">
        <v>1519231</v>
      </c>
      <c r="D26" s="18"/>
      <c r="E26" s="19">
        <v>9322881430</v>
      </c>
      <c r="F26" s="18"/>
      <c r="G26" s="19">
        <v>6953422296</v>
      </c>
      <c r="H26" s="18"/>
      <c r="I26" s="31">
        <v>2369459134</v>
      </c>
      <c r="J26" s="18"/>
      <c r="K26" s="19">
        <v>1519231</v>
      </c>
      <c r="L26" s="18"/>
      <c r="M26" s="19">
        <v>9322881430</v>
      </c>
      <c r="N26" s="18"/>
      <c r="O26" s="19">
        <v>6953422296</v>
      </c>
      <c r="P26" s="18"/>
      <c r="Q26" s="31">
        <v>2369459134</v>
      </c>
    </row>
    <row r="27" spans="1:17">
      <c r="A27" s="18" t="s">
        <v>201</v>
      </c>
      <c r="B27" s="18"/>
      <c r="C27" s="19">
        <v>500000</v>
      </c>
      <c r="D27" s="18"/>
      <c r="E27" s="19">
        <v>5313681500</v>
      </c>
      <c r="F27" s="18"/>
      <c r="G27" s="19">
        <v>5106081732</v>
      </c>
      <c r="H27" s="18"/>
      <c r="I27" s="31">
        <v>207599768</v>
      </c>
      <c r="J27" s="18"/>
      <c r="K27" s="19">
        <v>500000</v>
      </c>
      <c r="L27" s="18"/>
      <c r="M27" s="19">
        <v>5313681500</v>
      </c>
      <c r="N27" s="18"/>
      <c r="O27" s="19">
        <v>5106081732</v>
      </c>
      <c r="P27" s="18"/>
      <c r="Q27" s="31">
        <v>207599768</v>
      </c>
    </row>
    <row r="28" spans="1:17">
      <c r="A28" s="18" t="s">
        <v>202</v>
      </c>
      <c r="B28" s="18"/>
      <c r="C28" s="19">
        <v>5500000</v>
      </c>
      <c r="D28" s="18"/>
      <c r="E28" s="19">
        <v>5675122750</v>
      </c>
      <c r="F28" s="18"/>
      <c r="G28" s="19">
        <v>4967442205</v>
      </c>
      <c r="H28" s="18"/>
      <c r="I28" s="31">
        <v>707680545</v>
      </c>
      <c r="J28" s="18"/>
      <c r="K28" s="19">
        <v>5500000</v>
      </c>
      <c r="L28" s="18"/>
      <c r="M28" s="19">
        <v>5675122750</v>
      </c>
      <c r="N28" s="18"/>
      <c r="O28" s="19">
        <v>4967442205</v>
      </c>
      <c r="P28" s="18"/>
      <c r="Q28" s="31">
        <v>707680545</v>
      </c>
    </row>
    <row r="29" spans="1:17">
      <c r="A29" s="18" t="s">
        <v>155</v>
      </c>
      <c r="B29" s="18"/>
      <c r="C29" s="19">
        <v>600000</v>
      </c>
      <c r="D29" s="18"/>
      <c r="E29" s="19">
        <v>7511244300</v>
      </c>
      <c r="F29" s="18"/>
      <c r="G29" s="19">
        <v>4725869096</v>
      </c>
      <c r="H29" s="18"/>
      <c r="I29" s="31">
        <v>2785375204</v>
      </c>
      <c r="J29" s="18"/>
      <c r="K29" s="19">
        <v>600000</v>
      </c>
      <c r="L29" s="18"/>
      <c r="M29" s="19">
        <v>7511244300</v>
      </c>
      <c r="N29" s="18"/>
      <c r="O29" s="19">
        <v>4725869096</v>
      </c>
      <c r="P29" s="18"/>
      <c r="Q29" s="31">
        <v>2785375204</v>
      </c>
    </row>
    <row r="30" spans="1:17">
      <c r="A30" s="18" t="s">
        <v>196</v>
      </c>
      <c r="B30" s="18"/>
      <c r="C30" s="19">
        <v>600000</v>
      </c>
      <c r="D30" s="18"/>
      <c r="E30" s="19">
        <v>6767368500</v>
      </c>
      <c r="F30" s="18"/>
      <c r="G30" s="19">
        <v>5176222260</v>
      </c>
      <c r="H30" s="18"/>
      <c r="I30" s="31">
        <v>1591146240</v>
      </c>
      <c r="J30" s="18"/>
      <c r="K30" s="19">
        <v>600000</v>
      </c>
      <c r="L30" s="18"/>
      <c r="M30" s="19">
        <v>6767368500</v>
      </c>
      <c r="N30" s="18"/>
      <c r="O30" s="19">
        <v>5176222260</v>
      </c>
      <c r="P30" s="18"/>
      <c r="Q30" s="31">
        <v>1591146240</v>
      </c>
    </row>
    <row r="31" spans="1:17">
      <c r="A31" s="18" t="s">
        <v>166</v>
      </c>
      <c r="B31" s="18"/>
      <c r="C31" s="19">
        <v>400000</v>
      </c>
      <c r="D31" s="18"/>
      <c r="E31" s="19">
        <v>22999546500</v>
      </c>
      <c r="F31" s="18"/>
      <c r="G31" s="19">
        <v>20952902866</v>
      </c>
      <c r="H31" s="18"/>
      <c r="I31" s="31">
        <v>2046643634</v>
      </c>
      <c r="J31" s="18"/>
      <c r="K31" s="19">
        <v>400000</v>
      </c>
      <c r="L31" s="18"/>
      <c r="M31" s="19">
        <v>22999546500</v>
      </c>
      <c r="N31" s="18"/>
      <c r="O31" s="19">
        <v>20952902866</v>
      </c>
      <c r="P31" s="18"/>
      <c r="Q31" s="31">
        <v>2046643634</v>
      </c>
    </row>
    <row r="32" spans="1:17">
      <c r="A32" s="18" t="s">
        <v>167</v>
      </c>
      <c r="B32" s="18"/>
      <c r="C32" s="19">
        <v>3815</v>
      </c>
      <c r="D32" s="18"/>
      <c r="E32" s="19">
        <v>3709303803</v>
      </c>
      <c r="F32" s="18"/>
      <c r="G32" s="19">
        <v>3697341012</v>
      </c>
      <c r="H32" s="18"/>
      <c r="I32" s="31">
        <v>11962791</v>
      </c>
      <c r="J32" s="18"/>
      <c r="K32" s="19">
        <v>3815</v>
      </c>
      <c r="L32" s="18"/>
      <c r="M32" s="19">
        <v>3709303803</v>
      </c>
      <c r="N32" s="18"/>
      <c r="O32" s="19">
        <v>3697341012</v>
      </c>
      <c r="P32" s="18"/>
      <c r="Q32" s="31">
        <v>11962791</v>
      </c>
    </row>
    <row r="33" spans="1:17">
      <c r="A33" s="18" t="s">
        <v>170</v>
      </c>
      <c r="B33" s="18"/>
      <c r="C33" s="19">
        <v>3216</v>
      </c>
      <c r="D33" s="18"/>
      <c r="E33" s="19">
        <v>3165463374</v>
      </c>
      <c r="F33" s="18"/>
      <c r="G33" s="19">
        <v>3164659956</v>
      </c>
      <c r="H33" s="18"/>
      <c r="I33" s="31">
        <v>803418</v>
      </c>
      <c r="J33" s="18"/>
      <c r="K33" s="19">
        <v>3216</v>
      </c>
      <c r="L33" s="18"/>
      <c r="M33" s="19">
        <v>3165463374</v>
      </c>
      <c r="N33" s="18"/>
      <c r="O33" s="19">
        <v>3164659956</v>
      </c>
      <c r="P33" s="18"/>
      <c r="Q33" s="31">
        <v>803418</v>
      </c>
    </row>
    <row r="34" spans="1:17">
      <c r="A34" s="18" t="s">
        <v>169</v>
      </c>
      <c r="B34" s="18"/>
      <c r="C34" s="19">
        <v>120000</v>
      </c>
      <c r="D34" s="18"/>
      <c r="E34" s="19">
        <v>110320439652</v>
      </c>
      <c r="F34" s="18"/>
      <c r="G34" s="19">
        <v>108282038565</v>
      </c>
      <c r="H34" s="18"/>
      <c r="I34" s="31">
        <v>2038401087</v>
      </c>
      <c r="J34" s="18"/>
      <c r="K34" s="19">
        <v>120000</v>
      </c>
      <c r="L34" s="18"/>
      <c r="M34" s="19">
        <v>110320439652</v>
      </c>
      <c r="N34" s="18"/>
      <c r="O34" s="19">
        <v>108282038565</v>
      </c>
      <c r="P34" s="18"/>
      <c r="Q34" s="31">
        <v>2038401087</v>
      </c>
    </row>
    <row r="35" spans="1:17">
      <c r="A35" s="18" t="s">
        <v>165</v>
      </c>
      <c r="B35" s="18"/>
      <c r="C35" s="19">
        <v>188915</v>
      </c>
      <c r="D35" s="18"/>
      <c r="E35" s="19">
        <v>182718827983</v>
      </c>
      <c r="F35" s="18"/>
      <c r="G35" s="19">
        <v>182564218771</v>
      </c>
      <c r="H35" s="18"/>
      <c r="I35" s="31">
        <v>154609212</v>
      </c>
      <c r="J35" s="18"/>
      <c r="K35" s="19">
        <v>188915</v>
      </c>
      <c r="L35" s="18"/>
      <c r="M35" s="19">
        <v>182718827983</v>
      </c>
      <c r="N35" s="18"/>
      <c r="O35" s="19">
        <v>182564218771</v>
      </c>
      <c r="P35" s="18"/>
      <c r="Q35" s="31">
        <v>154609212</v>
      </c>
    </row>
    <row r="36" spans="1:17">
      <c r="A36" s="18" t="s">
        <v>168</v>
      </c>
      <c r="B36" s="18"/>
      <c r="C36" s="19">
        <v>926</v>
      </c>
      <c r="D36" s="18"/>
      <c r="E36" s="19">
        <v>813600767</v>
      </c>
      <c r="F36" s="18"/>
      <c r="G36" s="19">
        <v>790769208</v>
      </c>
      <c r="H36" s="18"/>
      <c r="I36" s="31">
        <v>22831559</v>
      </c>
      <c r="J36" s="18"/>
      <c r="K36" s="19">
        <v>926</v>
      </c>
      <c r="L36" s="18"/>
      <c r="M36" s="19">
        <v>813600767</v>
      </c>
      <c r="N36" s="18"/>
      <c r="O36" s="19">
        <v>790769208</v>
      </c>
      <c r="P36" s="18"/>
      <c r="Q36" s="31">
        <v>22831559</v>
      </c>
    </row>
    <row r="37" spans="1:17">
      <c r="A37" s="38"/>
      <c r="B37" s="37"/>
      <c r="C37" s="39"/>
      <c r="D37" s="37"/>
      <c r="E37" s="39"/>
      <c r="F37" s="37"/>
      <c r="G37" s="39"/>
      <c r="H37" s="37"/>
      <c r="I37" s="39"/>
      <c r="J37" s="37"/>
      <c r="K37" s="39"/>
      <c r="L37" s="37"/>
      <c r="M37" s="39"/>
      <c r="N37" s="37"/>
      <c r="O37" s="39"/>
      <c r="P37" s="37"/>
      <c r="Q37" s="39"/>
    </row>
    <row r="38" spans="1:17" ht="19.5" thickBot="1">
      <c r="A38" s="2" t="s">
        <v>107</v>
      </c>
      <c r="C38"/>
      <c r="E38" s="6">
        <f>SUM(E9:E37)</f>
        <v>515426645543</v>
      </c>
      <c r="G38" s="6">
        <f>SUM(G9:G37)</f>
        <v>468277030414</v>
      </c>
      <c r="I38" s="22">
        <f>SUM(I9:I37)</f>
        <v>47149615129</v>
      </c>
      <c r="K38" s="6">
        <f>SUM(K9:K37)</f>
        <v>17600308</v>
      </c>
      <c r="M38" s="6">
        <f>SUM(M9:M37)</f>
        <v>515426645543</v>
      </c>
      <c r="O38" s="6">
        <f>SUM(O9:O37)</f>
        <v>468277030414</v>
      </c>
      <c r="Q38" s="22">
        <f>SUM(Q9:Q37)</f>
        <v>47149615129</v>
      </c>
    </row>
    <row r="3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Aghajani</cp:lastModifiedBy>
  <cp:lastPrinted>2020-03-29T09:40:24Z</cp:lastPrinted>
  <dcterms:created xsi:type="dcterms:W3CDTF">2019-12-01T07:40:42Z</dcterms:created>
  <dcterms:modified xsi:type="dcterms:W3CDTF">2020-05-02T12:40:42Z</dcterms:modified>
</cp:coreProperties>
</file>